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51130123249" sheetId="1" r:id="rId1"/>
  </sheets>
  <definedNames>
    <definedName name="_xlnm._FilterDatabase" localSheetId="0" hidden="1">词根单词导入模板_20251130123249!$A$1:$O$10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<sst xmlns="http://schemas.openxmlformats.org/spreadsheetml/2006/main" count="19612" uniqueCount="14061">
  <si>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</si>
  <si>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</si>
  <si>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</si>
  <si>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</si>
  <si>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</si>
  <si>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</si>
  <si>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</si>
  <si>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</si>
  <si>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</si>
  <si>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</si>
  <si>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</si>
  <si>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</si>
  <si>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</si>
  <si>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</si>
  <si>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</si>
  <si>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初中</t>
  </si>
  <si>
    <t>ability</t>
  </si>
  <si>
    <t>n.</t>
  </si>
  <si>
    <t>able</t>
  </si>
  <si>
    <t>able(能够的) + ity(名词后缀) → 能够做某事的能力 → 能力</t>
  </si>
  <si>
    <t>能力；才能</t>
  </si>
  <si>
    <t>/əˈbɪləti/</t>
  </si>
  <si>
    <t>She has the ability to sing well.</t>
  </si>
  <si>
    <t>她有唱歌好的能力。</t>
  </si>
  <si>
    <t>她的 ability (能力) 来自于 able (能够) 坚持练习，-ity 让它变成名词，真是厉害。</t>
  </si>
  <si>
    <t>able加ity，能力ability</t>
  </si>
  <si>
    <t>abroad</t>
  </si>
  <si>
    <t>adv.</t>
  </si>
  <si>
    <t>ab-</t>
  </si>
  <si>
    <t>road</t>
  </si>
  <si>
    <t>ab(离开) + road(路) → 离开家乡的路 → 在国外；到国外</t>
  </si>
  <si>
    <t>在国外；到国外</t>
  </si>
  <si>
    <t>/əˈbrɔːd/</t>
  </si>
  <si>
    <t>My friend is studying abroad now.</t>
  </si>
  <si>
    <t>我的朋友现在在国外学习。</t>
  </si>
  <si>
    <t>朋友踏上ab(离开) road(路)，去abroad(国外)留学，追逐梦想。</t>
  </si>
  <si>
    <t>离开家乡路，就是abroad</t>
  </si>
  <si>
    <t>accept</t>
  </si>
  <si>
    <t>v.</t>
  </si>
  <si>
    <t>ac-</t>
  </si>
  <si>
    <t>cept</t>
  </si>
  <si>
    <t>ac(加强) + cept(拿取) → 主动拿取 → 接受；同意</t>
  </si>
  <si>
    <t>接受；同意</t>
  </si>
  <si>
    <t>/əkˈsept/</t>
  </si>
  <si>
    <t>He accepted my invitation to the party.</t>
  </si>
  <si>
    <t>他接受了我参加派对的邀请。</t>
  </si>
  <si>
    <t>他ac(加强) cept(拿取) 我的邀请，开心地答应来派对。</t>
  </si>
  <si>
    <t>加强拿取是accept</t>
  </si>
  <si>
    <t>accident</t>
  </si>
  <si>
    <t>cid</t>
  </si>
  <si>
    <t>ac(加强) + cid(发生) + ent(名词后缀) → 意外发生的事 → 事故；意外</t>
  </si>
  <si>
    <t>事故；意外</t>
  </si>
  <si>
    <t>/ˈæksɪdənt/</t>
  </si>
  <si>
    <t>There was a car accident on the street yesterday.</t>
  </si>
  <si>
    <t>昨天街上发生了一起车祸。</t>
  </si>
  <si>
    <t>街上发生的accident(事故)，是ac(加强) cid(发生) 的意外事件，让人惋惜。</t>
  </si>
  <si>
    <t>意外发生accident</t>
  </si>
  <si>
    <t>accuse</t>
  </si>
  <si>
    <t>cuse</t>
  </si>
  <si>
    <t>ac(加强) + cuse(指责) → 强烈指责 → 控告；指责</t>
  </si>
  <si>
    <t>控告；指责</t>
  </si>
  <si>
    <t>/əˈkjuːz/</t>
  </si>
  <si>
    <t>She accused him of stealing her phone.</t>
  </si>
  <si>
    <t>她控告他偷了她的手机。</t>
  </si>
  <si>
    <t>她ac(加强) cuse(指责) 他偷手机，情绪很激动。</t>
  </si>
  <si>
    <t>加强指责accuse</t>
  </si>
  <si>
    <t>achieve</t>
  </si>
  <si>
    <t>实现；达到</t>
  </si>
  <si>
    <t>/əˈtʃiːv/</t>
  </si>
  <si>
    <t>I hope to achieve my dream someday.</t>
  </si>
  <si>
    <t>我希望有一天实现我的梦想。</t>
  </si>
  <si>
    <t>我每天努力学习，就是为了achieve（实现）梦想，一步一步靠近目标。</t>
  </si>
  <si>
    <t>努力达成achieve</t>
  </si>
  <si>
    <t>achievement</t>
  </si>
  <si>
    <t>ment</t>
  </si>
  <si>
    <t>achieve（实现）+ment（名词后缀）→实现的结果→成就；成绩</t>
  </si>
  <si>
    <t>成就；成绩</t>
  </si>
  <si>
    <t>/əˈtʃiːvmənt/</t>
  </si>
  <si>
    <t>She is proud of her academic achievements.</t>
  </si>
  <si>
    <t>她为自己的学术成就感到骄傲。</t>
  </si>
  <si>
    <t>她的achievement（成就）来自每天的努力，ment后缀让动词变名词。</t>
  </si>
  <si>
    <t>achieve加ment，成就成绩记心中</t>
  </si>
  <si>
    <t>across</t>
  </si>
  <si>
    <t>prep.</t>
  </si>
  <si>
    <t>穿过；横过</t>
  </si>
  <si>
    <t>/əˈkrɒs/</t>
  </si>
  <si>
    <t>Walk across the street carefully.</t>
  </si>
  <si>
    <t>小心过马路。</t>
  </si>
  <si>
    <t>过马路时，要across（穿过）马路，两边看清楚再走哦。</t>
  </si>
  <si>
    <t>穿过马路across</t>
  </si>
  <si>
    <t>act</t>
  </si>
  <si>
    <t>行动；扮演</t>
  </si>
  <si>
    <t>/ækt/</t>
  </si>
  <si>
    <t>He acted quickly to save the child.</t>
  </si>
  <si>
    <t>他迅速行动救了那个孩子。</t>
  </si>
  <si>
    <t>看到孩子有危险，他立刻act（行动）起来，动作超快。</t>
  </si>
  <si>
    <t>立刻行动就是act</t>
  </si>
  <si>
    <t>行为；行动</t>
  </si>
  <si>
    <t>His kind act made everyone happy.</t>
  </si>
  <si>
    <t>他的善举让大家都很开心。</t>
  </si>
  <si>
    <t>他的kind act（行为）温暖了大家，act既是动词也是名词呢。</t>
  </si>
  <si>
    <t>行为行动都是act</t>
  </si>
  <si>
    <t>action</t>
  </si>
  <si>
    <t>ion</t>
  </si>
  <si>
    <t>act（行动）+ion（名词后缀）→行动的过程→行动；活动</t>
  </si>
  <si>
    <t>行动；活动</t>
  </si>
  <si>
    <t>/ˈækʃn/</t>
  </si>
  <si>
    <t>Take action to protect the environment.</t>
  </si>
  <si>
    <t>采取行动保护环境。</t>
  </si>
  <si>
    <t>要保护环境，就得take action（采取行动），ion后缀让act变成名词啦。</t>
  </si>
  <si>
    <t>act加ion是action，行动活动记心中</t>
  </si>
  <si>
    <t>active</t>
  </si>
  <si>
    <t>adj.</t>
  </si>
  <si>
    <t>act(做)+ive(形容词后缀)→表示爱做的、活跃的→积极的；活跃的</t>
  </si>
  <si>
    <t>积极的；活跃的</t>
  </si>
  <si>
    <t>/ˈæktɪv/</t>
  </si>
  <si>
    <t>She is active in school activities.</t>
  </si>
  <si>
    <t>她在学校活动中很活跃。</t>
  </si>
  <si>
    <t>她active（活跃）在学校活动里，act（做）得ive（积极），总是第一个报名参加。</t>
  </si>
  <si>
    <t>爱做事的是active</t>
  </si>
  <si>
    <t>actually</t>
  </si>
  <si>
    <t>act(做)+ual(形容词后缀)+ly(副词后缀)→表示实际做的情况→实际上；事实上</t>
  </si>
  <si>
    <t>实际上；事实上</t>
  </si>
  <si>
    <t>/ˈæktʃuəli/</t>
  </si>
  <si>
    <t>Actually, I don't know the answer.</t>
  </si>
  <si>
    <t>实际上我不知道答案。</t>
  </si>
  <si>
    <t>朋友问我问题，我说actually（实际上），act（做）了很久也ual（确实）ly（没）找到答案。</t>
  </si>
  <si>
    <t>实际情况actually</t>
  </si>
  <si>
    <t>address</t>
  </si>
  <si>
    <t>ad-</t>
  </si>
  <si>
    <t>dress</t>
  </si>
  <si>
    <t>ad(向)+dress(引导)→引导向某人说话→演讲；写地址时指向某人→写地址</t>
  </si>
  <si>
    <t>演讲；写地址</t>
  </si>
  <si>
    <t>/əˈdres/</t>
  </si>
  <si>
    <t>He addressed the students yesterday.</t>
  </si>
  <si>
    <t>他昨天向学生们演讲了。</t>
  </si>
  <si>
    <t>他address（演讲）时，ad（向）dress（引导）学生们专注听讲，互动频繁。</t>
  </si>
  <si>
    <t>向引导是address</t>
  </si>
  <si>
    <t>admit</t>
  </si>
  <si>
    <t>mit</t>
  </si>
  <si>
    <t>ad(向)+mit(送)→向里送→允许进入；引申为承认错误→承认</t>
  </si>
  <si>
    <t>承认；允许进入</t>
  </si>
  <si>
    <t>/ədˈmɪt/</t>
  </si>
  <si>
    <t>She admitted breaking the window.</t>
  </si>
  <si>
    <t>她承认打破了窗户。</t>
  </si>
  <si>
    <t>她admit（承认）打破窗户，ad（向）mit（送）上自己的道歉信，希望得到原谅。</t>
  </si>
  <si>
    <t>向里送的是admit</t>
  </si>
  <si>
    <t>adult</t>
  </si>
  <si>
    <t>成年人</t>
  </si>
  <si>
    <t>/ˈædʌlt/</t>
  </si>
  <si>
    <t>Adults need to work hard for their families.</t>
  </si>
  <si>
    <t>成年人为了家庭需要努力工作。</t>
  </si>
  <si>
    <t>adult（成年人）要ad（到）达ult（成熟）的状态，学会承担家庭责任。</t>
  </si>
  <si>
    <t>成年状态是adult</t>
  </si>
  <si>
    <t>advantage</t>
  </si>
  <si>
    <t>vant</t>
  </si>
  <si>
    <t>ad(向)+vant(优势)+age(名词后缀)→趋向优势的状态→优势；有利条件</t>
  </si>
  <si>
    <t>优势；有利条件</t>
  </si>
  <si>
    <t>/ədˈvæntɪdʒ/</t>
  </si>
  <si>
    <t>He has an advantage in English.</t>
  </si>
  <si>
    <t>他在英语方面有优势。</t>
  </si>
  <si>
    <t>比赛时，他的advantage（优势）来自ad（向）vant（优势）的积累，所以总能胜出。</t>
  </si>
  <si>
    <t>趋向优势advantage</t>
  </si>
  <si>
    <t>adventure</t>
  </si>
  <si>
    <t>vent</t>
  </si>
  <si>
    <t>ad(向)+vent(走)+ure(名词后缀)→走向未知旅程→冒险；奇遇</t>
  </si>
  <si>
    <t>冒险；奇遇</t>
  </si>
  <si>
    <t>/ədˈventʃə(r)/</t>
  </si>
  <si>
    <t>They went on an adventure in the forest.</t>
  </si>
  <si>
    <t>他们在森林里进行了一次冒险。</t>
  </si>
  <si>
    <t>他们adventure（冒险）进入森林，ad（向）vent（走）向未知，遇到很多奇遇。</t>
  </si>
  <si>
    <t>走向未知adventure</t>
  </si>
  <si>
    <t>advertisement</t>
  </si>
  <si>
    <t>vert</t>
  </si>
  <si>
    <t>ad(向)+vert(转)+ise(使)+ment(名词后缀)→使注意力转向某物→广告</t>
  </si>
  <si>
    <t>广告</t>
  </si>
  <si>
    <t>/ədˈvɜːtɪsmənt/</t>
  </si>
  <si>
    <t>We saw an advertisement for a new car on TV.</t>
  </si>
  <si>
    <t>我们在电视上看到一则新车广告。</t>
  </si>
  <si>
    <t>电视上的advertisement（广告）ad（向）vert（转）移我们的注意力，让我们了解新车。</t>
  </si>
  <si>
    <t>转向注意是广告</t>
  </si>
  <si>
    <t>advice</t>
  </si>
  <si>
    <t>vis</t>
  </si>
  <si>
    <t>ad(向)+vis(劝告)→向某人提出劝告→建议；忠告</t>
  </si>
  <si>
    <t>建议；忠告</t>
  </si>
  <si>
    <t>/ədˈvaɪs/</t>
  </si>
  <si>
    <t>She gave me some good advice.</t>
  </si>
  <si>
    <t>她给了我一些好建议。</t>
  </si>
  <si>
    <t>她的advice（建议）ad（向）vis（劝告）我解决问题，帮了大忙。</t>
  </si>
  <si>
    <t>向人劝告是advice</t>
  </si>
  <si>
    <t>advise</t>
  </si>
  <si>
    <t>ad(向)+vis(劝告)→向某人提出劝告→建议；劝告</t>
  </si>
  <si>
    <t>建议；劝告</t>
  </si>
  <si>
    <t>/ədˈvaɪz/</t>
  </si>
  <si>
    <t>My teacher advised me to study hard.</t>
  </si>
  <si>
    <t>我的老师建议我努力学习。</t>
  </si>
  <si>
    <t>老师advise（建议）我时，ad（向）vis（劝告）我要珍惜学习时光。</t>
  </si>
  <si>
    <t>向人劝告是advise</t>
  </si>
  <si>
    <t>afford</t>
  </si>
  <si>
    <t>af-</t>
  </si>
  <si>
    <t>ford</t>
  </si>
  <si>
    <t>af(to) + ford(前进) → 能够前进（负担得起）→ 买得起；负担得起</t>
  </si>
  <si>
    <t>买得起；负担得起</t>
  </si>
  <si>
    <t>/əˈfɔːrd/</t>
  </si>
  <si>
    <t>I can't afford a new smartphone.</t>
  </si>
  <si>
    <t>我买不起一部新智能手机。</t>
  </si>
  <si>
    <t>看到心仪的手机，我af(啊发)工资不够，ford(前进)不了，所以afford不了它。</t>
  </si>
  <si>
    <t>啊发前进afford，负担得起不用愁</t>
  </si>
  <si>
    <t>Africa</t>
  </si>
  <si>
    <t>非洲</t>
  </si>
  <si>
    <t>/ˈæfrɪkə/</t>
  </si>
  <si>
    <t>Africa has many unique wild animals.</t>
  </si>
  <si>
    <t>非洲有许多独特的野生动物。</t>
  </si>
  <si>
    <t>去Africa旅行，看到长颈鹿和狮子，非洲的自然景观真让人难忘。</t>
  </si>
  <si>
    <t>Africa是非洲，野生动物多又优</t>
  </si>
  <si>
    <t>age</t>
  </si>
  <si>
    <t>年龄；时代</t>
  </si>
  <si>
    <t>/eɪdʒ/</t>
  </si>
  <si>
    <t>Her age is a secret.</t>
  </si>
  <si>
    <t>她的年龄是个秘密。</t>
  </si>
  <si>
    <t>问别人age（年龄）时，想到“诶（ei）这（ge）人多大啦”，轻松记住发音。</t>
  </si>
  <si>
    <t>年龄时代都叫age，发音ei ge不用改</t>
  </si>
  <si>
    <t>ago</t>
  </si>
  <si>
    <t>以前</t>
  </si>
  <si>
    <t>/əˈɡəʊ/</t>
  </si>
  <si>
    <t>They left two hours ago.</t>
  </si>
  <si>
    <t>他们两小时前离开了。</t>
  </si>
  <si>
    <t>想起ago（啊狗），三年前见过的那只流浪啊狗，现在不知去哪了。</t>
  </si>
  <si>
    <t>以前就是ago，啊狗记忆法真妙</t>
  </si>
  <si>
    <t>agree</t>
  </si>
  <si>
    <t>ag-</t>
  </si>
  <si>
    <t>ree</t>
  </si>
  <si>
    <t>ag(to) + ree(满意) → 表示对某事满意→同意；赞成</t>
  </si>
  <si>
    <t>同意；赞成</t>
  </si>
  <si>
    <t>/əˈɡriː/</t>
  </si>
  <si>
    <t>I agree with your suggestion.</t>
  </si>
  <si>
    <t>我同意你的建议。</t>
  </si>
  <si>
    <t>朋友提议去露营，我ag(啊哥) ree(乐意)参与，所以立马agree了。</t>
  </si>
  <si>
    <t>啊哥乐意agree，同意赞成没问题</t>
  </si>
  <si>
    <t>agreement</t>
  </si>
  <si>
    <t>ag(to)+ree(同意)+ment(名词后缀)→同意的结果或文件→协议；同意</t>
  </si>
  <si>
    <t>协议；同意</t>
  </si>
  <si>
    <t>/əˈɡriːmənt/</t>
  </si>
  <si>
    <t>We signed an agreement yesterday.</t>
  </si>
  <si>
    <t>我们昨天签署了一份协议。</t>
  </si>
  <si>
    <t>签署agreement（协议）时，ag(啊哥) ree(乐意) ment(闷头)签字，生怕出错。</t>
  </si>
  <si>
    <t>agree加ment变协议，闷头签字要牢记</t>
  </si>
  <si>
    <t>agriculture</t>
  </si>
  <si>
    <t>agri-</t>
  </si>
  <si>
    <t>cult</t>
  </si>
  <si>
    <t>ure</t>
  </si>
  <si>
    <t>agri(农业)+cult(耕种)+ure(名词后缀)→关于农业耕种的学科→农业</t>
  </si>
  <si>
    <t>农业</t>
  </si>
  <si>
    <t>/ˈæɡrɪkʌltʃə(r)/</t>
  </si>
  <si>
    <t>Agriculture is the foundation of our country.</t>
  </si>
  <si>
    <t>农业是我们国家的基础。</t>
  </si>
  <si>
    <t>agriculture（农业）领域里，agri(爱耕地)的农民cult(耕种)土地，ure(优柔)点也能收获满满。</t>
  </si>
  <si>
    <t>爱耕地加耕种，农业就是agriculture</t>
  </si>
  <si>
    <t>air</t>
  </si>
  <si>
    <t>空气；天空</t>
  </si>
  <si>
    <t>/eə(r)/</t>
  </si>
  <si>
    <t>The air in the mountains is very fresh.</t>
  </si>
  <si>
    <t>山里的空气非常新鲜。</t>
  </si>
  <si>
    <t>呼吸山里的air（空气），像爱儿（air谐音）的拥抱一样清新舒服。</t>
  </si>
  <si>
    <t>空气天空叫air，清新爱儿记心怀</t>
  </si>
  <si>
    <t>airport</t>
  </si>
  <si>
    <t>air-</t>
  </si>
  <si>
    <t>port</t>
  </si>
  <si>
    <t>air(空气)+port(港口)→空中的交通港口→机场</t>
  </si>
  <si>
    <t>机场</t>
  </si>
  <si>
    <t>/ˈeəpɔːt/</t>
  </si>
  <si>
    <t>We arrived at the airport early.</t>
  </si>
  <si>
    <t>我们早早到达了机场。</t>
  </si>
  <si>
    <t>airport（机场）是air(空气) port(港口)，飞机起降的空中港口，很繁忙。</t>
  </si>
  <si>
    <t>空气港口airport，飞机起降不发愁</t>
  </si>
  <si>
    <t>album</t>
  </si>
  <si>
    <t>相册；集邮册</t>
  </si>
  <si>
    <t>/ˈælbəm/</t>
  </si>
  <si>
    <t>She showed me her photo album.</t>
  </si>
  <si>
    <t>她给我看了她的相册。</t>
  </si>
  <si>
    <t>album（爱本）是爱的本子，里面存满了家人的照片，每次翻都很温暖。</t>
  </si>
  <si>
    <t>爱本相册album，回忆满满在心间</t>
  </si>
  <si>
    <t>alien</t>
  </si>
  <si>
    <t>外国的；陌生的</t>
  </si>
  <si>
    <t>/ˈeɪliən/</t>
  </si>
  <si>
    <t>He felt like an alien in the new school.</t>
  </si>
  <si>
    <t>他在新学校里感觉像个陌生人。</t>
  </si>
  <si>
    <t>在新学校遇到alien（陌生的）环境，他有点紧张，但很快交到了朋友。</t>
  </si>
  <si>
    <t>陌生外国alien</t>
  </si>
  <si>
    <t>外星人；外国人</t>
  </si>
  <si>
    <t>The movie is about an alien from Mars.</t>
  </si>
  <si>
    <t>这部电影是关于一个来自火星的外星人。</t>
  </si>
  <si>
    <t>科幻片里的alien（外星人）有着绿色皮肤，样子很奇特。</t>
  </si>
  <si>
    <t>外星老外alien</t>
  </si>
  <si>
    <t>alive</t>
  </si>
  <si>
    <t>al-</t>
  </si>
  <si>
    <t>live</t>
  </si>
  <si>
    <t>al(加强) + live(活) → 强调处于活着的状态 → 活着的；有活力的</t>
  </si>
  <si>
    <t>活着的；有活力的</t>
  </si>
  <si>
    <t>/əˈlaɪv/</t>
  </si>
  <si>
    <t>She is still alive after the car accident.</t>
  </si>
  <si>
    <t>车祸后她仍然活着。</t>
  </si>
  <si>
    <t>车祸后她alive（活着的），al（加强）live（活）的状态让家人很欣慰。</t>
  </si>
  <si>
    <t>加强活着alive</t>
  </si>
  <si>
    <t>allow</t>
  </si>
  <si>
    <t>允许；准许</t>
  </si>
  <si>
    <t>/əˈlaʊ/</t>
  </si>
  <si>
    <t>My parents allow me to play games on Sundays.</t>
  </si>
  <si>
    <t>我父母允许我周日玩游戏。</t>
  </si>
  <si>
    <t>父母allow（允许）我周日玩游戏，我开心得蹦了起来。</t>
  </si>
  <si>
    <t>准许允许allow</t>
  </si>
  <si>
    <t>alone</t>
  </si>
  <si>
    <t>one</t>
  </si>
  <si>
    <t>al(加强) + one(一) → 强调独自一人 → 独自的；单独的</t>
  </si>
  <si>
    <t>独自的；单独的</t>
  </si>
  <si>
    <t>/əˈləʊn/</t>
  </si>
  <si>
    <t>She lives alone in a small apartment.</t>
  </si>
  <si>
    <t>她独自住在一个小公寓里。</t>
  </si>
  <si>
    <t>她alone（独自的）住，al（加强）one（一）的生活也很惬意。</t>
  </si>
  <si>
    <t>加强一个alone</t>
  </si>
  <si>
    <t>al(加强) + one(一) → 强调独自一人 → 独自地；单独地</t>
  </si>
  <si>
    <t>独自地；单独地</t>
  </si>
  <si>
    <t>He went to the park alone yesterday.</t>
  </si>
  <si>
    <t>他昨天独自去了公园。</t>
  </si>
  <si>
    <t>他alone（独自地）去公园，al one的路上看了很多风景。</t>
  </si>
  <si>
    <t>独自单独alone</t>
  </si>
  <si>
    <t>along</t>
  </si>
  <si>
    <t>a-</t>
  </si>
  <si>
    <t>long</t>
  </si>
  <si>
    <t>a(方向) + long(长) → 沿着长的路径 → 沿着；顺着</t>
  </si>
  <si>
    <t>沿着；顺着</t>
  </si>
  <si>
    <t>/əˈlɒŋ/</t>
  </si>
  <si>
    <t>Walk along the river and you'll find the bridge.</t>
  </si>
  <si>
    <t>沿着河走，你会找到那座桥。</t>
  </si>
  <si>
    <t>沿着河边walk along，a（方向）long（长）的河水流向远方。</t>
  </si>
  <si>
    <t>沿着长道along</t>
  </si>
  <si>
    <t>a(方向) + long(长) → 沿着长的方向 → 向前；一起</t>
  </si>
  <si>
    <t>向前；一起</t>
  </si>
  <si>
    <t>Come along! We're late.</t>
  </si>
  <si>
    <t>一起来！我们迟到了。</t>
  </si>
  <si>
    <t>朋友喊Come along（一起来），a long的路我们一起走。</t>
  </si>
  <si>
    <t>向前一起along</t>
  </si>
  <si>
    <t>aloud</t>
  </si>
  <si>
    <t>loud</t>
  </si>
  <si>
    <t>a(处于...状态)+loud(大声的)→处于大声的状态→大声地</t>
  </si>
  <si>
    <t>大声地</t>
  </si>
  <si>
    <t>/əˈlaʊd/</t>
  </si>
  <si>
    <t>She read the story aloud to her sister.</t>
  </si>
  <si>
    <t>她大声地给妹妹读故事。</t>
  </si>
  <si>
    <t>她 aloud（大声地）读故事时，a（啊）loud（大声）的声音吸引了所有人的注意。</t>
  </si>
  <si>
    <t>大声说出aloud</t>
  </si>
  <si>
    <t>already</t>
  </si>
  <si>
    <t>ready</t>
  </si>
  <si>
    <t>al(全部)+ready(准备好)→全部已经准备好→已经</t>
  </si>
  <si>
    <t>已经</t>
  </si>
  <si>
    <t>/ɔːlˈredi/</t>
  </si>
  <si>
    <t>I have already finished my homework.</t>
  </si>
  <si>
    <t>我已经完成了作业。</t>
  </si>
  <si>
    <t>我 already（已经）做完作业，al（全部）ready（准备好）去公园玩了。</t>
  </si>
  <si>
    <t>全部准备already</t>
  </si>
  <si>
    <t>although</t>
  </si>
  <si>
    <t>conj.</t>
  </si>
  <si>
    <t>though</t>
  </si>
  <si>
    <t>al(全部)+though(尽管)→尽管所有情况→虽然；尽管</t>
  </si>
  <si>
    <t>虽然；尽管</t>
  </si>
  <si>
    <t>/ɔːlˈðəʊ/</t>
  </si>
  <si>
    <t>Although it rained, we still went out.</t>
  </si>
  <si>
    <t>虽然下雨了，我们还是出去了。</t>
  </si>
  <si>
    <t>although（虽然）下雨，al（全部）though（尽管）我们还是坚持去爬山。</t>
  </si>
  <si>
    <t>尽管如此although</t>
  </si>
  <si>
    <t>amazing</t>
  </si>
  <si>
    <t>maze</t>
  </si>
  <si>
    <t>a(使...)+maze(迷惑)+-ing→使人迷惑的惊奇→令人惊奇的</t>
  </si>
  <si>
    <t>令人惊奇的；惊人的</t>
  </si>
  <si>
    <t>/əˈmeɪzɪŋ/</t>
  </si>
  <si>
    <t>The view from the top is amazing.</t>
  </si>
  <si>
    <t>山顶的景色令人惊奇。</t>
  </si>
  <si>
    <t>山顶的景色 amazing（惊人的），a（啊）maze（迷宫）般的美景让我舍不得离开。</t>
  </si>
  <si>
    <t>令人惊奇amazing</t>
  </si>
  <si>
    <t>America</t>
  </si>
  <si>
    <t>美国；美洲</t>
  </si>
  <si>
    <t>/əˈmerɪkə/</t>
  </si>
  <si>
    <t>She is from America.</t>
  </si>
  <si>
    <t>她来自美国。</t>
  </si>
  <si>
    <t>她来自America（美国），A meri（美丽）ca（家），那里有很多美丽的城市。</t>
  </si>
  <si>
    <t>美洲美国America</t>
  </si>
  <si>
    <t>American</t>
  </si>
  <si>
    <t>an</t>
  </si>
  <si>
    <t>America(美洲)+an(形容词后缀)→属于美洲的→美国的；美洲的</t>
  </si>
  <si>
    <t>美国的；美洲的</t>
  </si>
  <si>
    <t>/əˈmerɪkən/</t>
  </si>
  <si>
    <t>She is an American girl.</t>
  </si>
  <si>
    <t>她是一个美国女孩。</t>
  </si>
  <si>
    <t>那个American女孩来自America，每天都背着书包开心上学。</t>
  </si>
  <si>
    <t>America加an，美国形容词</t>
  </si>
  <si>
    <t>America(美洲)+an(表人后缀)→来自美洲的人→美国人；美洲人</t>
  </si>
  <si>
    <t>美国人；美洲人</t>
  </si>
  <si>
    <t>He is an American.</t>
  </si>
  <si>
    <t>他是一个美国人。</t>
  </si>
  <si>
    <t>他是个American，来自America，最爱吃汉堡薯条。</t>
  </si>
  <si>
    <t>America加an，美洲人</t>
  </si>
  <si>
    <t>among</t>
  </si>
  <si>
    <t>在……之中（三者或以上）</t>
  </si>
  <si>
    <t>/əˈmʌŋ/</t>
  </si>
  <si>
    <t>She sits among the students.</t>
  </si>
  <si>
    <t>她坐在学生们之中。</t>
  </si>
  <si>
    <t>她among一群小伙伴中间，分享着美味的糖果。</t>
  </si>
  <si>
    <t>三者之中用among</t>
  </si>
  <si>
    <t>amount</t>
  </si>
  <si>
    <t>mount</t>
  </si>
  <si>
    <t>a(到)+mount(堆积)→堆积的总和→数量；总额</t>
  </si>
  <si>
    <t>数量；总额</t>
  </si>
  <si>
    <t>/əˈmaʊnt/</t>
  </si>
  <si>
    <t>The amount of water is enough.</t>
  </si>
  <si>
    <t>水的数量足够了。</t>
  </si>
  <si>
    <t>这个amount的水，是mount堆积起来的，够我们喝一整天。</t>
  </si>
  <si>
    <t>堆积总和amount</t>
  </si>
  <si>
    <t>a(到)+mount(堆积)→堆积到一定数量→总计；等于</t>
  </si>
  <si>
    <t>总计；等于</t>
  </si>
  <si>
    <t>The cost amounts to 100 yuan.</t>
  </si>
  <si>
    <t>费用总计100元。</t>
  </si>
  <si>
    <t>这些费用amount到100元，是mount堆积的结果。</t>
  </si>
  <si>
    <t>堆积总计amount</t>
  </si>
  <si>
    <t>ancient</t>
  </si>
  <si>
    <t>anci</t>
  </si>
  <si>
    <t>ent</t>
  </si>
  <si>
    <t>anci(旧的)+ent(形容词后缀)→旧的→古代的；古老的</t>
  </si>
  <si>
    <t>古代的；古老的</t>
  </si>
  <si>
    <t>/ˈeɪnʃənt/</t>
  </si>
  <si>
    <t>We visited an ancient temple.</t>
  </si>
  <si>
    <t>我们参观了一座古老的寺庙。</t>
  </si>
  <si>
    <t>这座ancient寺庙，anci旧的石墙诉说着历史故事。</t>
  </si>
  <si>
    <t>anci加ent，古老ancient</t>
  </si>
  <si>
    <t>angry</t>
  </si>
  <si>
    <t>anger</t>
  </si>
  <si>
    <t>y</t>
  </si>
  <si>
    <t>anger(愤怒)+y(形容词后缀)→充满愤怒的→生气的；愤怒的</t>
  </si>
  <si>
    <t>生气的；愤怒的</t>
  </si>
  <si>
    <t>/ˈæŋɡri/</t>
  </si>
  <si>
    <t>He is angry with his brother.</t>
  </si>
  <si>
    <t>他对弟弟生气了。</t>
  </si>
  <si>
    <t>他anger（愤怒）得脸发红，变成angry的小老虎。</t>
  </si>
  <si>
    <t>愤怒加y是angry</t>
  </si>
  <si>
    <t>announce</t>
  </si>
  <si>
    <t>an-</t>
  </si>
  <si>
    <t>nounce</t>
  </si>
  <si>
    <t>an(朝向)+nounce(说)→朝向大众说→宣布；通知</t>
  </si>
  <si>
    <t>宣布；通知</t>
  </si>
  <si>
    <t>/əˈnaʊns/</t>
  </si>
  <si>
    <t>The president will announce the new policy tomorrow.</t>
  </si>
  <si>
    <t>总统明天将宣布新政策</t>
  </si>
  <si>
    <t>总统要announce（宣布）新政策，an（朝向）nounce（说）给所有人听，大家都在等待</t>
  </si>
  <si>
    <t>朝向说就是announce</t>
  </si>
  <si>
    <t>announcement</t>
  </si>
  <si>
    <t>an(朝向)+nounce(说)+ment(名词后缀)→宣布的内容→公告；通知</t>
  </si>
  <si>
    <t>公告；通知</t>
  </si>
  <si>
    <t>/əˈnaʊnsmənt/</t>
  </si>
  <si>
    <t>There is an announcement about the school trip on the board.</t>
  </si>
  <si>
    <t>布告栏上有关于学校旅行的公告</t>
  </si>
  <si>
    <t>布告栏的announcement（公告）是announce加ment变来的，记录着旅行的重要信息</t>
  </si>
  <si>
    <t>announce加ment，公告记心中</t>
  </si>
  <si>
    <t>annoying</t>
  </si>
  <si>
    <t>noy</t>
  </si>
  <si>
    <t>an(使)+noy(烦恼)+ing(形容词后缀)→使人烦恼的→讨厌的；恼人的</t>
  </si>
  <si>
    <t>讨厌的；恼人的</t>
  </si>
  <si>
    <t>/əˈnɔɪɪŋ/</t>
  </si>
  <si>
    <t>The annoying noise kept me awake all night.</t>
  </si>
  <si>
    <t>那恼人的噪音让我整晚没睡</t>
  </si>
  <si>
    <t>那annoying（讨厌的）噪音，an（使）noy（烦恼）ing，真是让人头疼得睡不着</t>
  </si>
  <si>
    <t>使人烦恼annoying</t>
  </si>
  <si>
    <t>another</t>
  </si>
  <si>
    <t>adj./pron.</t>
  </si>
  <si>
    <t>other</t>
  </si>
  <si>
    <t>an(一个)+other(其他)→另一个</t>
  </si>
  <si>
    <t>另一个；再一个</t>
  </si>
  <si>
    <t>/əˈnʌðə(r)/</t>
  </si>
  <si>
    <t>Can I have another apple?</t>
  </si>
  <si>
    <t>我能再要一个苹果吗</t>
  </si>
  <si>
    <t>想再要another（另一个）苹果，an（一个）other（其他），就是别的一个啦</t>
  </si>
  <si>
    <t>an加other，另一个another</t>
  </si>
  <si>
    <t>ant</t>
  </si>
  <si>
    <t>蚂蚁</t>
  </si>
  <si>
    <t>/ænt/</t>
  </si>
  <si>
    <t>An ant is carrying a piece of bread.</t>
  </si>
  <si>
    <t>一只蚂蚁正在搬一块面包</t>
  </si>
  <si>
    <t>看到ant（蚂蚁）在搬面包，小小的身体却很有力气</t>
  </si>
  <si>
    <t>蚂蚁就是ant</t>
  </si>
  <si>
    <t>anxious</t>
  </si>
  <si>
    <t>ang</t>
  </si>
  <si>
    <t>ang(苦恼) + -ious(形容词后缀) → 充满苦恼的 → 焦虑的；担忧的</t>
  </si>
  <si>
    <t>焦虑的；担忧的</t>
  </si>
  <si>
    <t>/ˈæŋkʃəs/</t>
  </si>
  <si>
    <t>She felt anxious about her coming exam.</t>
  </si>
  <si>
    <t>她对即将到来的考试感到焦虑。</t>
  </si>
  <si>
    <t>考试前她很anxious（焦虑），ang（苦恼）的情绪充满(-ious)心头，连饭都吃不下。</t>
  </si>
  <si>
    <t>苦恼加ious，焦虑anxious</t>
  </si>
  <si>
    <t>anybody</t>
  </si>
  <si>
    <t>pron.</t>
  </si>
  <si>
    <t>any(任何) + body(人) → 任何人</t>
  </si>
  <si>
    <t>任何人</t>
  </si>
  <si>
    <t>/ˈeniˌbɒdi/</t>
  </si>
  <si>
    <t>Is there anybody in the empty room?</t>
  </si>
  <si>
    <t>空房间里有任何人吗？</t>
  </si>
  <si>
    <t>空房间里有anybody吗？any（任何）body（人）进来都能找到座位哦。</t>
  </si>
  <si>
    <t>any加body，任何人anybody</t>
  </si>
  <si>
    <t>anyone</t>
  </si>
  <si>
    <t>any(任何) + one(一个) → 任何人</t>
  </si>
  <si>
    <t>/ˈeniwʌn/</t>
  </si>
  <si>
    <t>Anyone can take part in this game.</t>
  </si>
  <si>
    <t>任何人都可以参加这个游戏。</t>
  </si>
  <si>
    <t>这个游戏anyone都能玩，any（任何）one（一个）玩家都能获得乐趣。</t>
  </si>
  <si>
    <t>any加one，任何人anyone</t>
  </si>
  <si>
    <t>anything</t>
  </si>
  <si>
    <t>any(任何) + thing(事物) → 任何事物</t>
  </si>
  <si>
    <t>任何事物</t>
  </si>
  <si>
    <t>/ˈeniθɪŋ/</t>
  </si>
  <si>
    <t>I don't want to eat anything now.</t>
  </si>
  <si>
    <t>我现在不想吃任何事物。</t>
  </si>
  <si>
    <t>我现在没胃口，anything都不想吃，any（任何）thing（事物）都提不起兴趣。</t>
  </si>
  <si>
    <t>any加thing，任何事物anything</t>
  </si>
  <si>
    <t>anytime</t>
  </si>
  <si>
    <t>any(任何) + time(时间) → 任何时间</t>
  </si>
  <si>
    <t>任何时间</t>
  </si>
  <si>
    <t>/ˈeniˌtaɪm/</t>
  </si>
  <si>
    <t>You can call me anytime you need help.</t>
  </si>
  <si>
    <t>你需要帮助时可以任何时间打电话给我。</t>
  </si>
  <si>
    <t>你需要帮助就call我，anytime都行，any（任何）time（时间）我都有空。</t>
  </si>
  <si>
    <t>any加time，任何时间anytime</t>
  </si>
  <si>
    <t>anyway</t>
  </si>
  <si>
    <t>any(任何)+way(方式)→不管任何方式→无论如何</t>
  </si>
  <si>
    <t>无论如何；不管怎样</t>
  </si>
  <si>
    <t>/ˈeniweɪ/</t>
  </si>
  <si>
    <t>I will finish the work anyway.</t>
  </si>
  <si>
    <t>无论如何我都会完成这项工作。</t>
  </si>
  <si>
    <t>遇到困难不要怕，anyway（无论如何）都要坚持，any（任何）way（方式）都尝试一下。</t>
  </si>
  <si>
    <t>任何方式anyway，无论如何记心间</t>
  </si>
  <si>
    <t>anywhere</t>
  </si>
  <si>
    <t>any(任何)+where(地方)→任何地方→无论哪里</t>
  </si>
  <si>
    <t>任何地方；无论哪里</t>
  </si>
  <si>
    <t>/ˈeniweər/</t>
  </si>
  <si>
    <t>You can find books anywhere in the library.</t>
  </si>
  <si>
    <t>你在图书馆的任何地方都能找到书。</t>
  </si>
  <si>
    <t>图书馆很大，anywhere（任何地方）都有书，any（任何）where（地方）都能坐下来阅读。</t>
  </si>
  <si>
    <t>任何地方anywhere，无论哪里都能去</t>
  </si>
  <si>
    <t>apologize</t>
  </si>
  <si>
    <t>ap-</t>
  </si>
  <si>
    <t>log</t>
  </si>
  <si>
    <t>ize</t>
  </si>
  <si>
    <t>ap(加强)+log(说)+ize(动词后缀)→通过说话表达歉意→道歉</t>
  </si>
  <si>
    <t>道歉；认错</t>
  </si>
  <si>
    <t>/əˈpɒlədʒaɪz/</t>
  </si>
  <si>
    <t>He apologized to her for his mistake.</t>
  </si>
  <si>
    <t>他为自己的错误向她道歉。</t>
  </si>
  <si>
    <t>他犯错后，apologize（道歉）时，ap（加强）log（说）出愧疚，希望得到原谅。</t>
  </si>
  <si>
    <t>加强说话apologize，道歉认错要记牢</t>
  </si>
  <si>
    <t>apology</t>
  </si>
  <si>
    <t>ap(加强)+log(说)+y(名词后缀)→表达歉意的话语→道歉</t>
  </si>
  <si>
    <t>道歉；歉意</t>
  </si>
  <si>
    <t>/əˈpɒlədʒi/</t>
  </si>
  <si>
    <t>She made an apology to her teacher.</t>
  </si>
  <si>
    <t>她向老师道了歉。</t>
  </si>
  <si>
    <t>她的apology（歉意）很真诚，ap（加强）log（说）出的话让老师原谅了她。</t>
  </si>
  <si>
    <t>名词道歉apology，加强说话记心里</t>
  </si>
  <si>
    <t>appear</t>
  </si>
  <si>
    <t>pear</t>
  </si>
  <si>
    <t>ap(加强)+pear(出现)→加强出现→显现；出现</t>
  </si>
  <si>
    <t>出现；显得</t>
  </si>
  <si>
    <t>/əˈpɪə(r)/</t>
  </si>
  <si>
    <t>A rainbow appeared after the rain.</t>
  </si>
  <si>
    <t>雨后出现了一道彩虹。</t>
  </si>
  <si>
    <t>雨后彩虹appear（出现），ap（加强）pear（出现）的色彩很美丽，让人心情愉悦。</t>
  </si>
  <si>
    <t>加强出现是appear</t>
  </si>
  <si>
    <t>appearance</t>
  </si>
  <si>
    <t>ance</t>
  </si>
  <si>
    <t>ap(加强)+pear(出现)+ance(名词后缀)→出现的样子→外观；外貌</t>
  </si>
  <si>
    <t>外观；外貌</t>
  </si>
  <si>
    <t>/əˈpɪərəns/</t>
  </si>
  <si>
    <t>Her appearance at the party surprised everyone.</t>
  </si>
  <si>
    <t>她在派对上的出现让所有人都惊讶了</t>
  </si>
  <si>
    <t>她的appearance（外观）很好看，ap（加强）pear（出现）ance（名词）让大家眼前一亮</t>
  </si>
  <si>
    <t>加强出现加ance，外观外貌appearance</t>
  </si>
  <si>
    <t>applause</t>
  </si>
  <si>
    <t>plaud</t>
  </si>
  <si>
    <t>se</t>
  </si>
  <si>
    <t>ap(加强)+plaud(拍手)+se(名词后缀)→加强拍手的动作→掌声</t>
  </si>
  <si>
    <t>掌声</t>
  </si>
  <si>
    <t>/əˈplɔːz/</t>
  </si>
  <si>
    <t>The audience gave a loud applause.</t>
  </si>
  <si>
    <t>观众给予了热烈的掌声</t>
  </si>
  <si>
    <t>观众的applause（掌声）很响，ap（加强）plaud（拍手）的声音回荡在大厅</t>
  </si>
  <si>
    <t>加强拍手是applause，掌声响起真响亮</t>
  </si>
  <si>
    <t>appreciate</t>
  </si>
  <si>
    <t>preci</t>
  </si>
  <si>
    <t>ate</t>
  </si>
  <si>
    <t>ap(加强)+preci(价值)+ate(使)→使某物的价值被认识→欣赏；感激</t>
  </si>
  <si>
    <t>欣赏；感激</t>
  </si>
  <si>
    <t>/əˈpriːʃieɪt/</t>
  </si>
  <si>
    <t>I appreciate your help.</t>
  </si>
  <si>
    <t>我感激你的帮助</t>
  </si>
  <si>
    <t>我appreciate（感激）你的帮助，ap（加强）preci（价值）ate（使）我认识到你的善意</t>
  </si>
  <si>
    <t>加强价值是appreciate，欣赏感激记心里</t>
  </si>
  <si>
    <t>app</t>
  </si>
  <si>
    <t>应用程序</t>
  </si>
  <si>
    <t>/æp/</t>
  </si>
  <si>
    <t>I use this app to learn English.</t>
  </si>
  <si>
    <t>我用这个app学习英语</t>
  </si>
  <si>
    <t>我每天用app（应用）学英语，简单方便又实用</t>
  </si>
  <si>
    <t>短小精悍是app，应用程序随身带</t>
  </si>
  <si>
    <t>area</t>
  </si>
  <si>
    <t>地区；区域</t>
  </si>
  <si>
    <t>/ˈeəriə/</t>
  </si>
  <si>
    <t>This area is famous for its beautiful scenery.</t>
  </si>
  <si>
    <t>这个地区以美丽的风景闻名</t>
  </si>
  <si>
    <t>这个area（地区）风景美，到处都是青山绿水</t>
  </si>
  <si>
    <t>地区区域是area，风景优美人欢喜</t>
  </si>
  <si>
    <t>army</t>
  </si>
  <si>
    <t>军队；陆军</t>
  </si>
  <si>
    <t>/ˈɑːmi/</t>
  </si>
  <si>
    <t>The army defends our motherland bravely.</t>
  </si>
  <si>
    <t>军队勇敢地保卫我们的祖国。</t>
  </si>
  <si>
    <t>军队里的士兵们用arm（手臂）持枪守卫，组成army守护家园，让人安心。</t>
  </si>
  <si>
    <t>手臂守卫是army</t>
  </si>
  <si>
    <t>around</t>
  </si>
  <si>
    <t>round</t>
  </si>
  <si>
    <t>a(在...周围)+round(圆的)→在圆形物体或区域的周围→在...周围；大约</t>
  </si>
  <si>
    <t>在...周围；大约</t>
  </si>
  <si>
    <t>/əˈraʊnd/</t>
  </si>
  <si>
    <t>We sat around the campfire telling stories.</t>
  </si>
  <si>
    <t>我们围坐在篝火旁讲故事。</t>
  </si>
  <si>
    <t>围坐在篝火around（周围），a（在）round（圆的）火堆边，温暖又热闹。</t>
  </si>
  <si>
    <t>圆边周围around</t>
  </si>
  <si>
    <t>article</t>
  </si>
  <si>
    <t>art</t>
  </si>
  <si>
    <t>icle</t>
  </si>
  <si>
    <t>art(艺术)+icle(小事物)→关于艺术或知识的小文字→文章；物品</t>
  </si>
  <si>
    <t>文章；物品</t>
  </si>
  <si>
    <t>/ˈɑːtɪkl/</t>
  </si>
  <si>
    <t>I wrote an article about environmental protection.</t>
  </si>
  <si>
    <t>我写了一篇关于环境保护的文章。</t>
  </si>
  <si>
    <t>写article（文章）时，融入art（艺术）的小icle（片段），内容更生动。</t>
  </si>
  <si>
    <t>艺术小篇article</t>
  </si>
  <si>
    <t>artist</t>
  </si>
  <si>
    <t>ist</t>
  </si>
  <si>
    <t>art(艺术)+ist(人)→从事艺术创作的人→艺术家；画家</t>
  </si>
  <si>
    <t>艺术家；画家</t>
  </si>
  <si>
    <t>/ˈɑːtɪst/</t>
  </si>
  <si>
    <t>Van Gogh was a world-famous artist.</t>
  </si>
  <si>
    <t>梵高是一位世界著名的艺术家。</t>
  </si>
  <si>
    <t>梵高作为artist（艺术家），一生专注于art（艺术），ist（人）的执着成就经典。</t>
  </si>
  <si>
    <t>艺术之人artist</t>
  </si>
  <si>
    <t>artistic</t>
  </si>
  <si>
    <t>ic</t>
  </si>
  <si>
    <t>art(艺术)+ist(人)+ic(...的)→具有艺术家特质的→艺术的；有美感的</t>
  </si>
  <si>
    <t>艺术的；有艺术天赋的</t>
  </si>
  <si>
    <t>/ɑːˈtɪstɪk/</t>
  </si>
  <si>
    <t>Her handwriting is very artistic.</t>
  </si>
  <si>
    <t>她的书法很有艺术感。</t>
  </si>
  <si>
    <t>她的书法artistic（艺术的），art（艺术）+ist（人）+ic（...的），尽显创意。</t>
  </si>
  <si>
    <t>艺术加ic变artistic</t>
  </si>
  <si>
    <t>ash</t>
  </si>
  <si>
    <t>灰烬；灰</t>
  </si>
  <si>
    <t>/æʃ/</t>
  </si>
  <si>
    <t>The fire left only ash behind.</t>
  </si>
  <si>
    <t>火只留下灰烬。</t>
  </si>
  <si>
    <t>火灾过后只剩ash（灰烬），看着黑黑的ash，想起曾经温暖的火焰。</t>
  </si>
  <si>
    <t>灰烬灰是ash</t>
  </si>
  <si>
    <t>ashamed</t>
  </si>
  <si>
    <t>shame</t>
  </si>
  <si>
    <t>ed</t>
  </si>
  <si>
    <t>a(加强) + shame(羞耻) + ed(形容词后缀) → 感到羞耻的</t>
  </si>
  <si>
    <t>羞愧的；惭愧的</t>
  </si>
  <si>
    <t>/əˈʃeɪmd/</t>
  </si>
  <si>
    <t>She felt ashamed for lying to her parents.</t>
  </si>
  <si>
    <t>她因对父母撒谎而感到羞愧。</t>
  </si>
  <si>
    <t>她对父母撒谎后，a(加强) shame(羞耻)的感觉让她ashamed（羞愧）不已。</t>
  </si>
  <si>
    <t>感到羞耻ashamed</t>
  </si>
  <si>
    <t>Asia</t>
  </si>
  <si>
    <t>亚洲</t>
  </si>
  <si>
    <t>/ˈeɪʒə/</t>
  </si>
  <si>
    <t>China is in Asia.</t>
  </si>
  <si>
    <t>中国在亚洲。</t>
  </si>
  <si>
    <t>我们生活在Asia（亚洲），这里有很多美丽的国家和文化。</t>
  </si>
  <si>
    <t>亚洲大陆是Asia</t>
  </si>
  <si>
    <t>Asian</t>
  </si>
  <si>
    <t>Asia(亚洲) + an(表...的) → 亚洲的</t>
  </si>
  <si>
    <t>亚洲的；亚洲人的</t>
  </si>
  <si>
    <t>/ˈeɪʒn/</t>
  </si>
  <si>
    <t>Asian food is very popular around the world.</t>
  </si>
  <si>
    <t>亚洲食物在全球很受欢迎。</t>
  </si>
  <si>
    <t>喜欢吃Asian（亚洲的）美食，Asia（亚洲）的味道让人难忘。</t>
  </si>
  <si>
    <t>亚洲的人Asian</t>
  </si>
  <si>
    <t>asleep</t>
  </si>
  <si>
    <t>sleep</t>
  </si>
  <si>
    <t>a(处于...状态) + sleep(睡觉) → 处于睡觉的状态 → 睡着的</t>
  </si>
  <si>
    <t>睡着的；熟睡的</t>
  </si>
  <si>
    <t>/əˈsliːp/</t>
  </si>
  <si>
    <t>The baby fell asleep quickly.</t>
  </si>
  <si>
    <t>宝宝很快睡着了。</t>
  </si>
  <si>
    <t>宝宝a(处于) sleep(睡觉)状态，asleep（睡着）的样子很可爱。</t>
  </si>
  <si>
    <t>睡着状态asleep</t>
  </si>
  <si>
    <t>asteroid</t>
  </si>
  <si>
    <t>aster</t>
  </si>
  <si>
    <t>oid</t>
  </si>
  <si>
    <t>aster(星星)+oid(类似...的)→类似星星的天体→小行星</t>
  </si>
  <si>
    <t>小行星</t>
  </si>
  <si>
    <t>/ˈæstərɔɪd/</t>
  </si>
  <si>
    <t>Asteroids are small rocky objects in space.</t>
  </si>
  <si>
    <t>小行星是太空中的小型岩石天体。</t>
  </si>
  <si>
    <t>夜晚看到asteroid（小行星）划过夜空，它像aster（星星）一样发光，oid（类似）星星却不是行星。</t>
  </si>
  <si>
    <t>类似星星asteroid</t>
  </si>
  <si>
    <t>astronomer</t>
  </si>
  <si>
    <t>astro</t>
  </si>
  <si>
    <t>nomy</t>
  </si>
  <si>
    <t>er</t>
  </si>
  <si>
    <t>astro(星星)+nomy(学科)+er(人)→研究星星学科的人→天文学家</t>
  </si>
  <si>
    <t>天文学家</t>
  </si>
  <si>
    <t>/əˈstrɒnəmər/</t>
  </si>
  <si>
    <t>The astronomer observed the stars every night.</t>
  </si>
  <si>
    <t>这位天文学家每晚都观测星星。</t>
  </si>
  <si>
    <t>那位astronomer（天文学家）每天astro（星星）nomy（学科）研究不停，er（人）的执着让人佩服。</t>
  </si>
  <si>
    <t>星星学科人astronomer</t>
  </si>
  <si>
    <t>attend</t>
  </si>
  <si>
    <t>at-</t>
  </si>
  <si>
    <t>tend</t>
  </si>
  <si>
    <t>at(朝向)+tend(伸展)→朝目标伸展注意力→出席；参加</t>
  </si>
  <si>
    <t>出席；参加；照顾</t>
  </si>
  <si>
    <t>/əˈtend/</t>
  </si>
  <si>
    <t>She will attend the meeting tomorrow.</t>
  </si>
  <si>
    <t>她明天会出席会议。</t>
  </si>
  <si>
    <t>她attend（出席）会议时，at（朝向）目标tend（伸展）精神，认真聆听每个细节。</t>
  </si>
  <si>
    <t>朝向伸展attend</t>
  </si>
  <si>
    <t>attention</t>
  </si>
  <si>
    <t>at(朝向)+tend(伸展)+ion(名词后缀)→朝某物伸展的注意力→注意</t>
  </si>
  <si>
    <t>注意；注意力</t>
  </si>
  <si>
    <t>/əˈtenʃn/</t>
  </si>
  <si>
    <t>Please pay attention to the teacher's words.</t>
  </si>
  <si>
    <t>请注意老师的话。</t>
  </si>
  <si>
    <t>上课要pay attention（注意），at（朝向）老师的话tend（伸展）耳朵听，ion是名词别忘记。</t>
  </si>
  <si>
    <t>朝向伸展的注意attention</t>
  </si>
  <si>
    <t>attract</t>
  </si>
  <si>
    <t>tract</t>
  </si>
  <si>
    <t>at(朝向)+tract(拉)→朝某个方向拉→吸引</t>
  </si>
  <si>
    <t>吸引；引起注意</t>
  </si>
  <si>
    <t>/əˈtrækt/</t>
  </si>
  <si>
    <t>The beautiful flowers attract many bees.</t>
  </si>
  <si>
    <t>美丽的花吸引了很多蜜蜂。</t>
  </si>
  <si>
    <t>漂亮的花attract（吸引）蜜蜂，at（朝向）花朵tract（拉）着蜜蜂飞过来。</t>
  </si>
  <si>
    <t>朝向拉来是attract</t>
  </si>
  <si>
    <t>audience</t>
  </si>
  <si>
    <t>aud</t>
  </si>
  <si>
    <t>ience</t>
  </si>
  <si>
    <t>aud(听)+ience(名词后缀)→听的人→观众；听众</t>
  </si>
  <si>
    <t>观众；听众</t>
  </si>
  <si>
    <t>/ˈɔːdiəns/</t>
  </si>
  <si>
    <t>The audience cheered loudly for the singer.</t>
  </si>
  <si>
    <t>观众为歌手热烈欢呼。</t>
  </si>
  <si>
    <t>歌手演唱时，audience（观众）们都专注地aud（听），他们是这场演出最热情的听的人。</t>
  </si>
  <si>
    <t>听的人群audience</t>
  </si>
  <si>
    <t>author</t>
  </si>
  <si>
    <t>作者；作家</t>
  </si>
  <si>
    <t>/ˈɔːθə(r)/</t>
  </si>
  <si>
    <t>The author of this novel won a prize.</t>
  </si>
  <si>
    <t>这本小说的作者获奖了。</t>
  </si>
  <si>
    <t>这位author（作者）写的小说很精彩，大家都喜欢读他的作品。</t>
  </si>
  <si>
    <t>写书之人是author</t>
  </si>
  <si>
    <t>Australia</t>
  </si>
  <si>
    <t>澳大利亚</t>
  </si>
  <si>
    <t>/ɒˈstreɪliə/</t>
  </si>
  <si>
    <t>Australia is famous for its kangaroos and beaches.</t>
  </si>
  <si>
    <t>澳大利亚以袋鼠和海滩闻名。</t>
  </si>
  <si>
    <t>Australia（澳大利亚）的袋鼠蹦蹦跳跳，海滩阳光明媚，是个令人向往的地方。</t>
  </si>
  <si>
    <t>澳洲袋鼠Australia</t>
  </si>
  <si>
    <t>automatically</t>
  </si>
  <si>
    <t>auto-</t>
  </si>
  <si>
    <t>matic</t>
  </si>
  <si>
    <t>ly</t>
  </si>
  <si>
    <t>auto(自己)+matic(自动的)+ly(副词后缀)→自动地</t>
  </si>
  <si>
    <t>自动地</t>
  </si>
  <si>
    <t>/ˌɔːtəˈmætɪkli/</t>
  </si>
  <si>
    <t>The lights turn off automatically when no one is in the room.</t>
  </si>
  <si>
    <t>房间没人时灯自动关闭。</t>
  </si>
  <si>
    <t>房间里没人时，灯auto（自己）matic（运作），automatically（自动地）熄灭，很智能。</t>
  </si>
  <si>
    <t>自己运作自动地</t>
  </si>
  <si>
    <t>avoid</t>
  </si>
  <si>
    <t>void</t>
  </si>
  <si>
    <t>a(远离)+void(空)→避开空的→避免；避开</t>
  </si>
  <si>
    <t>避免；避开</t>
  </si>
  <si>
    <t>/əˈvɔɪd/</t>
  </si>
  <si>
    <t>We should avoid making mistakes in exams.</t>
  </si>
  <si>
    <t>我们应该避免考试中犯错。</t>
  </si>
  <si>
    <t>考试时要avoid（避免）犯错，远离（a）那些空（void）洞的答案，认真思考。</t>
  </si>
  <si>
    <t>远离空虚avoid记</t>
  </si>
  <si>
    <t>awake</t>
  </si>
  <si>
    <t>wake</t>
  </si>
  <si>
    <t>a(使)+wake(醒)→使从睡眠中醒来→唤醒；醒来</t>
  </si>
  <si>
    <t>唤醒；醒来</t>
  </si>
  <si>
    <t>/əˈweɪk/</t>
  </si>
  <si>
    <t>I awake at 7 o'clock every morning.</t>
  </si>
  <si>
    <t>我每天早上7点醒来。</t>
  </si>
  <si>
    <t>早上闹钟响，我a(使)wake(醒)，终于awake(醒来)，开始元气满满的一天。</t>
  </si>
  <si>
    <t>使醒醒来是awake</t>
  </si>
  <si>
    <t>award</t>
  </si>
  <si>
    <t>ward</t>
  </si>
  <si>
    <t>a(给予)+ward(联想“哇哦”)→给予让人哇哦的东西→奖品；奖项</t>
  </si>
  <si>
    <t>奖品；奖项</t>
  </si>
  <si>
    <t>/əˈwɔːd/</t>
  </si>
  <si>
    <t>She got an award for her excellent performance.</t>
  </si>
  <si>
    <t>她因出色表现获得了一个奖项。</t>
  </si>
  <si>
    <t>她领奖时，award(奖项)让她开心地喊出“哇哦”，原来a(给予)ward(哇哦)就是奖呀。</t>
  </si>
  <si>
    <t>给予奖项award</t>
  </si>
  <si>
    <t>awful</t>
  </si>
  <si>
    <t>awe</t>
  </si>
  <si>
    <t>ful</t>
  </si>
  <si>
    <t>awe(敬畏)+ful(充满)→原指充满敬畏的，后引申为令人害怕的→糟糕的；可怕的</t>
  </si>
  <si>
    <t>糟糕的；可怕的</t>
  </si>
  <si>
    <t>/ˈɔːfl/</t>
  </si>
  <si>
    <t>The food here tastes awful.</t>
  </si>
  <si>
    <t>这里的食物尝起来很糟糕。</t>
  </si>
  <si>
    <t>这家店的食物awful(糟糕)，吃了一口就让人awe(谐音“嗷呜”)地皱眉，ful(充满)了不好的体验。</t>
  </si>
  <si>
    <t>糟糕可怕awful</t>
  </si>
  <si>
    <t>badly</t>
  </si>
  <si>
    <t>bad</t>
  </si>
  <si>
    <t>bad(坏的)+ly(副词后缀)→以坏的方式→坏地；严重地</t>
  </si>
  <si>
    <t>坏地；严重地</t>
  </si>
  <si>
    <t>/ˈbædli/</t>
  </si>
  <si>
    <t>He hurt his leg badly in the accident.</t>
  </si>
  <si>
    <t>他在事故中腿受了重伤。</t>
  </si>
  <si>
    <t>他事故中伤得badly(严重)，因为bad(坏)加上ly变成副词，形容伤的程度深。</t>
  </si>
  <si>
    <t>bad加ly是badly</t>
  </si>
  <si>
    <t>badminton</t>
  </si>
  <si>
    <t>羽毛球</t>
  </si>
  <si>
    <t>/ˈbædmɪntən/</t>
  </si>
  <si>
    <t>We often play badminton in the park on weekends.</t>
  </si>
  <si>
    <t>我们周末经常在公园打羽毛球。</t>
  </si>
  <si>
    <t>周末和朋友在公园play badminton(羽毛球)，挥拍击球，玩得不亦乐乎。</t>
  </si>
  <si>
    <t>羽毛球是badminton</t>
  </si>
  <si>
    <t>bag</t>
  </si>
  <si>
    <t>包；袋子</t>
  </si>
  <si>
    <t>/bæɡ/</t>
  </si>
  <si>
    <t>I have a red bag.</t>
  </si>
  <si>
    <t>我有一个红色的包。</t>
  </si>
  <si>
    <t>上学路上，我背着bag（包）装着书本，轻松又方便。</t>
  </si>
  <si>
    <t>装物用bag</t>
  </si>
  <si>
    <t>balance</t>
  </si>
  <si>
    <t>bal</t>
  </si>
  <si>
    <t>bal(重)+ance(名词后缀)→表示重量平衡的状态→平衡；余额</t>
  </si>
  <si>
    <t>平衡；余额</t>
  </si>
  <si>
    <t>/ˈbæləns/</t>
  </si>
  <si>
    <t>She lost her balance and fell down.</t>
  </si>
  <si>
    <t>她失去平衡摔倒了。</t>
  </si>
  <si>
    <t>走平衡木时，要保持balance（平衡），bal（重）的感觉很关键，ance（后缀）提醒这是状态。</t>
  </si>
  <si>
    <t>重量平衡balance</t>
  </si>
  <si>
    <t>bal(重)+ance(动词后缀)→使两边重量相等→使平衡；权衡</t>
  </si>
  <si>
    <t>使平衡；权衡</t>
  </si>
  <si>
    <t>He balanced the book on his head.</t>
  </si>
  <si>
    <t>他把书平衡在头上。</t>
  </si>
  <si>
    <t>他尝试balance（使平衡）书本，bal（重）的控制很重要，ance（后缀）让动作更准确。</t>
  </si>
  <si>
    <t>让平衡是balance</t>
  </si>
  <si>
    <t>bake</t>
  </si>
  <si>
    <t>烤；烘焙</t>
  </si>
  <si>
    <t>/beɪk/</t>
  </si>
  <si>
    <t>I bake bread every Sunday.</t>
  </si>
  <si>
    <t>我每周日烤面包。</t>
  </si>
  <si>
    <t>周末我bake（烤）面包，满屋都是诱人的香味。</t>
  </si>
  <si>
    <t>烤面包用bake</t>
  </si>
  <si>
    <t>ballet</t>
  </si>
  <si>
    <t>芭蕾舞</t>
  </si>
  <si>
    <t>/ˈbæleɪ/</t>
  </si>
  <si>
    <t>She learns ballet every Saturday.</t>
  </si>
  <si>
    <t>她每周六学芭蕾舞。</t>
  </si>
  <si>
    <t>她跳ballet（芭蕾舞）时，动作优雅得像一只蝴蝶。</t>
  </si>
  <si>
    <t>优雅舞蹈是ballet</t>
  </si>
  <si>
    <t>bamboo</t>
  </si>
  <si>
    <t>竹子</t>
  </si>
  <si>
    <t>/ˌbæmˈbuː/</t>
  </si>
  <si>
    <t>Bamboo grows fast in summer.</t>
  </si>
  <si>
    <t>竹子夏天长得很快。</t>
  </si>
  <si>
    <t>山上的bamboo（竹子）高高挺立，绿意铺满了山坡。</t>
  </si>
  <si>
    <t>高大植物是bamboo</t>
  </si>
  <si>
    <t>band</t>
  </si>
  <si>
    <t>乐队；带子</t>
  </si>
  <si>
    <t>/bænd/</t>
  </si>
  <si>
    <t>She plays the guitar in a band.</t>
  </si>
  <si>
    <t>她在一个乐队里弹吉他。</t>
  </si>
  <si>
    <t>我用band（带子）固定吉他，准备加入band（乐队）参加演出。</t>
  </si>
  <si>
    <t>带子乐队band band band</t>
  </si>
  <si>
    <t>捆绑</t>
  </si>
  <si>
    <t>He banded the books together with a rope.</t>
  </si>
  <si>
    <t>他用绳子把书捆绑在一起。</t>
  </si>
  <si>
    <t>他band（捆绑）书时，绳子绕了好几圈才固定住。</t>
  </si>
  <si>
    <t>捆绑东西用band</t>
  </si>
  <si>
    <t>bank</t>
  </si>
  <si>
    <t>银行</t>
  </si>
  <si>
    <t>/bæŋk/</t>
  </si>
  <si>
    <t>I go to the bank every month to save money.</t>
  </si>
  <si>
    <t>我每个月都去银行存钱。</t>
  </si>
  <si>
    <t>去bank（银行）存钱时，工作人员微笑着接待我。</t>
  </si>
  <si>
    <t>存钱地方是bank</t>
  </si>
  <si>
    <t>河岸</t>
  </si>
  <si>
    <t>We sat on the bank of the river and watched the boats.</t>
  </si>
  <si>
    <t>我们坐在河岸上看船。</t>
  </si>
  <si>
    <t>在bank（河岸）上，孩子们追逐打闹，水花溅到脸上。</t>
  </si>
  <si>
    <t>河边土地是bank</t>
  </si>
  <si>
    <t>bark</t>
  </si>
  <si>
    <t>吠叫</t>
  </si>
  <si>
    <t>/bɑːk/</t>
  </si>
  <si>
    <t>The dog barked at the stranger.</t>
  </si>
  <si>
    <t>狗对着陌生人吠叫。</t>
  </si>
  <si>
    <t>深夜里，狗突然bark（吠叫），吓得我赶紧关窗。</t>
  </si>
  <si>
    <t>狗叫就是bark</t>
  </si>
  <si>
    <t>树皮</t>
  </si>
  <si>
    <t>The tree has thick bark.</t>
  </si>
  <si>
    <t>这棵树有厚厚的树皮。</t>
  </si>
  <si>
    <t>爷爷用刀剥下tree的bark（树皮），说可以用来生火。</t>
  </si>
  <si>
    <t>树的外皮是bark</t>
  </si>
  <si>
    <t>bar</t>
  </si>
  <si>
    <t>酒吧；条</t>
  </si>
  <si>
    <t>/bɑː(r)/</t>
  </si>
  <si>
    <t>We met at a bar downtown.</t>
  </si>
  <si>
    <t>我们在市中心的一家酒吧见面。</t>
  </si>
  <si>
    <t>在bar（酒吧）里，我点了一杯酒，还吃了一根巧克力bar（条）。</t>
  </si>
  <si>
    <t>酒吧条棒都叫bar</t>
  </si>
  <si>
    <t>禁止</t>
  </si>
  <si>
    <t>Smoking is barred in this room.</t>
  </si>
  <si>
    <t>这个房间禁止吸烟。</t>
  </si>
  <si>
    <t>墙上写着‘bar（禁止）吸烟’，大家都自觉遵守。</t>
  </si>
  <si>
    <t>禁止入内用bar</t>
  </si>
  <si>
    <t>baseball</t>
  </si>
  <si>
    <t>base, ball</t>
  </si>
  <si>
    <t>base（垒）+ball（球）→以垒和球为核心的运动→棒球</t>
  </si>
  <si>
    <t>棒球</t>
  </si>
  <si>
    <t>/ˈbeɪsbɔːl/</t>
  </si>
  <si>
    <t>He likes playing baseball after school.</t>
  </si>
  <si>
    <t>他放学后喜欢打棒球。</t>
  </si>
  <si>
    <t>打baseball（棒球）时，要跑base（垒），还要用力击打ball（球）。</t>
  </si>
  <si>
    <t>base加ball就是棒球</t>
  </si>
  <si>
    <t>basic</t>
  </si>
  <si>
    <t>bas</t>
  </si>
  <si>
    <t>bas(基础)+ic(形容词后缀)→表示与基础相关的→基本的；基础的</t>
  </si>
  <si>
    <t>基本的；基础的</t>
  </si>
  <si>
    <t>/ˈbeɪsɪs/</t>
  </si>
  <si>
    <t>You need to learn basic math first.</t>
  </si>
  <si>
    <t>你需要先学基础数学。</t>
  </si>
  <si>
    <t>学习数学时，掌握basic（基本的）知识很重要，bas（基础）扎实才能进阶。</t>
  </si>
  <si>
    <t>基础加ic是basic</t>
  </si>
  <si>
    <t>basis</t>
  </si>
  <si>
    <t>is</t>
  </si>
  <si>
    <t>bas(基础)+is(名词后缀)→表示基础的事物→基础；根据</t>
  </si>
  <si>
    <t>基础；根据</t>
  </si>
  <si>
    <t>Trust is the basis of a good relationship.</t>
  </si>
  <si>
    <t>信任是良好关系的基础。</t>
  </si>
  <si>
    <t>良好关系的basis（基础）来自bas（基础）的信任，is（是）核心要素。</t>
  </si>
  <si>
    <t>基础后缀is，就是basis</t>
  </si>
  <si>
    <t>basket</t>
  </si>
  <si>
    <t>篮子</t>
  </si>
  <si>
    <t>/ˈbæskɪt/</t>
  </si>
  <si>
    <t>She put the flowers into the basket.</t>
  </si>
  <si>
    <t>她把花放进篮子里。</t>
  </si>
  <si>
    <t>妈妈把刚买的花放进basket（篮子）里，摆在家里很美观。</t>
  </si>
  <si>
    <t>装花的篮子basket</t>
  </si>
  <si>
    <t>bath</t>
  </si>
  <si>
    <t>洗澡；浴室</t>
  </si>
  <si>
    <t>/bɑːθ/</t>
  </si>
  <si>
    <t>I have a bath every night before bed.</t>
  </si>
  <si>
    <t>我每晚睡前都洗澡。</t>
  </si>
  <si>
    <t>每晚睡前我都会bath（洗澡），洗去一天的疲惫。</t>
  </si>
  <si>
    <t>清洁身体用bath</t>
  </si>
  <si>
    <t>bathroom</t>
  </si>
  <si>
    <t>bath(洗澡)+room(房间)→用于洗澡的房间→浴室；卫生间</t>
  </si>
  <si>
    <t>浴室；卫生间</t>
  </si>
  <si>
    <t>/ˈbɑːθruːm/</t>
  </si>
  <si>
    <t>The bathroom is clean and tidy.</t>
  </si>
  <si>
    <t>浴室干净整洁。</t>
  </si>
  <si>
    <t>bathroom（浴室）是bath（洗澡）和room（房间）的结合，功能实用。</t>
  </si>
  <si>
    <t>洗澡房间bathroom</t>
  </si>
  <si>
    <t>battery</t>
  </si>
  <si>
    <t>bat</t>
  </si>
  <si>
    <t>ery</t>
  </si>
  <si>
    <t>bat(打)+ery(表集合)→最初指一组打击工具→引申为电池组；一系列</t>
  </si>
  <si>
    <t>电池；一系列</t>
  </si>
  <si>
    <t>/ˈbætəri/</t>
  </si>
  <si>
    <t>I need to buy a new battery for my phone.</t>
  </si>
  <si>
    <t>我需要给手机买块新电池。</t>
  </si>
  <si>
    <t>手机没电了，我得买battery（电池），它像一组bat（打）的能量集合ery，给手机持续供电。</t>
  </si>
  <si>
    <t>bat加ery，电池battery</t>
  </si>
  <si>
    <t>bean</t>
  </si>
  <si>
    <t>豆；豆子</t>
  </si>
  <si>
    <t>/biːn/</t>
  </si>
  <si>
    <t>She likes to eat green beans for dinner.</t>
  </si>
  <si>
    <t>她晚餐喜欢吃青豆。</t>
  </si>
  <si>
    <t>妈妈煮了green bean（青豆），我夹起一颗bean放进嘴里，甜甜的很好吃。</t>
  </si>
  <si>
    <t>简单记，bean就是豆</t>
  </si>
  <si>
    <t>bear</t>
  </si>
  <si>
    <t>忍受；承受</t>
  </si>
  <si>
    <t>/beə(r)/</t>
  </si>
  <si>
    <t>I can't bear the hot weather in summer.</t>
  </si>
  <si>
    <t>我无法忍受夏天的炎热天气。</t>
  </si>
  <si>
    <t>夏天的高温让我无法bear（忍受），只能待在空调房里吹冷风。</t>
  </si>
  <si>
    <t>bear是忍受，咬牙扛</t>
  </si>
  <si>
    <t>熊</t>
  </si>
  <si>
    <t>The bear is looking for honey in the tree.</t>
  </si>
  <si>
    <t>那只熊正在树上找蜂蜜。</t>
  </si>
  <si>
    <t>森林里的bear（熊）胖乎乎的，最爱爬上树找甜甜的蜂蜜吃。</t>
  </si>
  <si>
    <t>森林里，bear是熊</t>
  </si>
  <si>
    <t>beat</t>
  </si>
  <si>
    <t>打；击败</t>
  </si>
  <si>
    <t>/biːt/</t>
  </si>
  <si>
    <t>He beat his friend in the basketball game.</t>
  </si>
  <si>
    <t>他在篮球比赛中击败了他的朋友。</t>
  </si>
  <si>
    <t>篮球比赛里，他beat（击败）了对手，赢得了全场的欢呼。</t>
  </si>
  <si>
    <t>beat打或败，赛场见</t>
  </si>
  <si>
    <t>节拍</t>
  </si>
  <si>
    <t>We danced to the beat of the music.</t>
  </si>
  <si>
    <t>我们跟着音乐的节拍跳舞。</t>
  </si>
  <si>
    <t>音乐的beat（节拍）很欢快，我们跟着节奏一起摇摆。</t>
  </si>
  <si>
    <t>音乐节拍beat，跟着跳</t>
  </si>
  <si>
    <t>beauty</t>
  </si>
  <si>
    <t>beaut</t>
  </si>
  <si>
    <t>beaut(美丽)+y(名词后缀)→表示美丽的状态或人</t>
  </si>
  <si>
    <t>美丽；美人</t>
  </si>
  <si>
    <t>/ˈbjuːti/</t>
  </si>
  <si>
    <t>The beauty of the sunset is amazing.</t>
  </si>
  <si>
    <t>日落的美丽令人惊叹。</t>
  </si>
  <si>
    <t>看到日落的beauty（美丽），beaut（美）加上y（名词后缀），让我驻足欣赏很久。</t>
  </si>
  <si>
    <t>beaut加y，美丽beauty</t>
  </si>
  <si>
    <t>beef</t>
  </si>
  <si>
    <t>牛肉</t>
  </si>
  <si>
    <t>/biːf/</t>
  </si>
  <si>
    <t>I like eating beef for dinner.</t>
  </si>
  <si>
    <t>我晚餐喜欢吃牛肉。</t>
  </si>
  <si>
    <t>妈妈做的beef（牛肉）香气扑鼻，每次吃都觉得超级满足。</t>
  </si>
  <si>
    <t>牛肉beef记清楚，美味佳肴常相伴</t>
  </si>
  <si>
    <t>抱怨</t>
  </si>
  <si>
    <t>He beefed about the long waiting time.</t>
  </si>
  <si>
    <t>他抱怨等待时间太长了。</t>
  </si>
  <si>
    <t>排队时他beef（抱怨）不停，说等了好久，大家都觉得他有点烦。</t>
  </si>
  <si>
    <t>抱怨别学beef，开心生活才舒服</t>
  </si>
  <si>
    <t>begging</t>
  </si>
  <si>
    <t>beg</t>
  </si>
  <si>
    <t>ing</t>
  </si>
  <si>
    <t>beg（乞讨；恳求）+ing（现在分词后缀）→ 正在进行乞讨或恳求的动作 → 乞讨；恳求</t>
  </si>
  <si>
    <t>乞讨；恳求（现在分词形式）</t>
  </si>
  <si>
    <t>/ˈbeɡɪŋ/</t>
  </si>
  <si>
    <t>She was begging for a little money on the street.</t>
  </si>
  <si>
    <t>她在街上乞讨一点钱。</t>
  </si>
  <si>
    <t>街上的老奶奶begging（乞讨），她beg（恳求）路人给点帮助，让人很心疼。</t>
  </si>
  <si>
    <t>beg加ing变begging，乞讨动作记分明</t>
  </si>
  <si>
    <t>beg（乞讨）+ing（名词后缀）→ 乞讨的行为 → 乞讨</t>
  </si>
  <si>
    <t>乞讨</t>
  </si>
  <si>
    <t>Begging is not allowed in this area.</t>
  </si>
  <si>
    <t>这个区域不允许乞讨。</t>
  </si>
  <si>
    <t>看到牌子写着‘Begging（乞讨）禁止’，才知道这里不允许这种行为。</t>
  </si>
  <si>
    <t>乞讨行为是begging，beg加ing就成形</t>
  </si>
  <si>
    <t>begin</t>
  </si>
  <si>
    <t>开始</t>
  </si>
  <si>
    <t>/bɪˈɡɪn/</t>
  </si>
  <si>
    <t>Let's begin our English class now.</t>
  </si>
  <si>
    <t>现在让我们开始上英语课吧。</t>
  </si>
  <si>
    <t>上课铃响后，老师笑着说‘begin（开始）上课啦’，大家立刻安静下来。</t>
  </si>
  <si>
    <t>开始就是begin，简单好记不用混</t>
  </si>
  <si>
    <t>behavior</t>
  </si>
  <si>
    <t>be-</t>
  </si>
  <si>
    <t>have</t>
  </si>
  <si>
    <t>-ior</t>
  </si>
  <si>
    <t>be（使）+have（持有）+-ior（名词后缀）→ 使人持有某种态度或动作的表现 → 行为；举止</t>
  </si>
  <si>
    <t>行为；举止</t>
  </si>
  <si>
    <t>/bɪˈheɪvjər/</t>
  </si>
  <si>
    <t>Her good behavior won the teacher's praise.</t>
  </si>
  <si>
    <t>她的良好行为赢得了老师的表扬。</t>
  </si>
  <si>
    <t>她的behavior（行为）很端正，be（使）have（持有）礼貌的态度，老师经常夸她。</t>
  </si>
  <si>
    <t>行为举止behavior，be加have加ior</t>
  </si>
  <si>
    <t>belt</t>
  </si>
  <si>
    <t>腰带；皮带</t>
  </si>
  <si>
    <t>/belt/</t>
  </si>
  <si>
    <t>He bought a new leather belt yesterday.</t>
  </si>
  <si>
    <t>他昨天买了一条新皮带。</t>
  </si>
  <si>
    <t>他的new leather belt（新皮带）很帅气，搭配牛仔裤特别好看。</t>
  </si>
  <si>
    <t>腰带皮带是belt，简单易记不会忘</t>
  </si>
  <si>
    <t>系腰带；用带子系紧</t>
  </si>
  <si>
    <t>She belted her dress to make it fit better.</t>
  </si>
  <si>
    <t>她系紧连衣裙的带子让它更合身。</t>
  </si>
  <si>
    <t>她belt（系紧）连衣裙的带子，瞬间让裙子更显身材。</t>
  </si>
  <si>
    <t>系紧带子用belt，方便快捷又实用</t>
  </si>
  <si>
    <t>besides</t>
  </si>
  <si>
    <t>side</t>
  </si>
  <si>
    <t>be(在...之上)+side(边)+s→在原有边上再加→除...之外还有</t>
  </si>
  <si>
    <t>除...之外（还有）</t>
  </si>
  <si>
    <t>/bɪˈsaɪdz/</t>
  </si>
  <si>
    <t>Besides apples, I bought some bananas.</t>
  </si>
  <si>
    <t>除了苹果，我还买了香蕉。</t>
  </si>
  <si>
    <t>买水果时，besides（除...之外还有）苹果，我be(在)side(边)上又拿了香蕉，满满一袋。</t>
  </si>
  <si>
    <t>边上加物besides</t>
  </si>
  <si>
    <t>be(在...之上)+side(边)+s→在原有内容之外补充→而且；此外</t>
  </si>
  <si>
    <t>而且；此外</t>
  </si>
  <si>
    <t>I don't like this dress. Besides, it's too expensive.</t>
  </si>
  <si>
    <t>我不喜欢这条裙子，而且它太贵了。</t>
  </si>
  <si>
    <t>这条裙子不好看，besides（而且）价格高，be(在)side(边)上忍不住吐槽。</t>
  </si>
  <si>
    <t>补充说明besides</t>
  </si>
  <si>
    <t>best</t>
  </si>
  <si>
    <t>最好的</t>
  </si>
  <si>
    <t>/best/</t>
  </si>
  <si>
    <t>She sings the best in our class.</t>
  </si>
  <si>
    <t>她在我们班唱歌最好。</t>
  </si>
  <si>
    <t>她唱歌best（最好），每次比赛都拿冠军，同学们都很佩服她。</t>
  </si>
  <si>
    <t>good最高级best</t>
  </si>
  <si>
    <t>最好地</t>
  </si>
  <si>
    <t>He plays basketball best in the team.</t>
  </si>
  <si>
    <t>他在队里篮球打得最好。</t>
  </si>
  <si>
    <t>他篮球打得best（最好地），每次比赛都能带领队伍获胜。</t>
  </si>
  <si>
    <t>最好地是best</t>
  </si>
  <si>
    <t>最好的人（或物）</t>
  </si>
  <si>
    <t>This book is the best of all.</t>
  </si>
  <si>
    <t>这本书是所有当中最好的。</t>
  </si>
  <si>
    <t>这本书是best（最好的），内容丰富又有趣，大家都爱读。</t>
  </si>
  <si>
    <t>最优之物是best</t>
  </si>
  <si>
    <t>better</t>
  </si>
  <si>
    <t>更好的</t>
  </si>
  <si>
    <t>/ˈbetə(r)/</t>
  </si>
  <si>
    <t>This movie is better than the last one.</t>
  </si>
  <si>
    <t>这部电影比上一部更好。</t>
  </si>
  <si>
    <t>这部电影better（更好的），剧情比上一部更吸引人。</t>
  </si>
  <si>
    <t>good比较级better</t>
  </si>
  <si>
    <t>更好地</t>
  </si>
  <si>
    <t>She sings better now.</t>
  </si>
  <si>
    <t>她现在唱得更好了。</t>
  </si>
  <si>
    <t>经过练习，她唱歌better（更好地），声音更动听了。</t>
  </si>
  <si>
    <t>更好地是better</t>
  </si>
  <si>
    <t>改善；使更好</t>
  </si>
  <si>
    <t>I want to better my English.</t>
  </si>
  <si>
    <t>我想改善我的英语。</t>
  </si>
  <si>
    <t>我每天背单词，希望better（改善）我的英语水平。</t>
  </si>
  <si>
    <t>使变更好是better</t>
  </si>
  <si>
    <t>between</t>
  </si>
  <si>
    <t>tween</t>
  </si>
  <si>
    <t>be(在...中)+tween(两者之间)→在两者之间</t>
  </si>
  <si>
    <t>在...之间（两者）</t>
  </si>
  <si>
    <t>/bɪˈtwiːn/</t>
  </si>
  <si>
    <t>There is a river between the two villages.</t>
  </si>
  <si>
    <t>两个村子之间有一条河。</t>
  </si>
  <si>
    <t>两个村子between（之间）有条河，be(在)tween(两)边，村民往来靠渡船。</t>
  </si>
  <si>
    <t>两者之间between</t>
  </si>
  <si>
    <t>be(在...中)+tween(两者之间)→连接两者表示中间</t>
  </si>
  <si>
    <t>在...之间</t>
  </si>
  <si>
    <t>She sat between Tom and Jerry.</t>
  </si>
  <si>
    <t>她坐在汤姆和杰瑞之间。</t>
  </si>
  <si>
    <t>她坐在Tom和Jerry between（之间），开心地和两人聊天。</t>
  </si>
  <si>
    <t>连接两边between</t>
  </si>
  <si>
    <t>beyond</t>
  </si>
  <si>
    <t>yond</t>
  </si>
  <si>
    <t>be(在...之外)+yond(那边)→超出那边→超出；越过</t>
  </si>
  <si>
    <t>超出；越过；在...之外</t>
  </si>
  <si>
    <t>/bɪˈjɒnd/</t>
  </si>
  <si>
    <t>His idea is beyond my understanding.</t>
  </si>
  <si>
    <t>他的想法超出我的理解。</t>
  </si>
  <si>
    <t>他的想法beyond（超出）我的认知，be(在)yond(那边)，我一时想不通。</t>
  </si>
  <si>
    <t>越过那边beyond</t>
  </si>
  <si>
    <t>be(在...之外)+yond(那边)→在那边远处→在远处</t>
  </si>
  <si>
    <t>在远处；在更远处</t>
  </si>
  <si>
    <t>The stars are shining beyond.</t>
  </si>
  <si>
    <t>星星在远处闪烁。</t>
  </si>
  <si>
    <t>夜晚抬头看，星星beyond（在远处）闪烁，美丽极了。</t>
  </si>
  <si>
    <t>远处闪烁beyond</t>
  </si>
  <si>
    <t>bill</t>
  </si>
  <si>
    <t>账单；法案；鸟嘴</t>
  </si>
  <si>
    <t>/bɪl/</t>
  </si>
  <si>
    <t>I have to pay the electricity bill this month.</t>
  </si>
  <si>
    <t>这个月我得付电费账单。</t>
  </si>
  <si>
    <t>收到electricity bill（账单）时，我赶紧准备钱，怕忘记缴费影响信用。</t>
  </si>
  <si>
    <t>账单法案鸟嘴，都称bill</t>
  </si>
  <si>
    <t>biologist</t>
  </si>
  <si>
    <t>bio-</t>
  </si>
  <si>
    <t>bio(生命)+log(研究)+ist(人)→研究生命科学的专业人员→生物学家</t>
  </si>
  <si>
    <t>生物学家</t>
  </si>
  <si>
    <t>/baɪˈɒlədʒɪst/</t>
  </si>
  <si>
    <t>The biologist is observing the growth of plants in the lab.</t>
  </si>
  <si>
    <t>这位生物学家正在实验室观察植物的生长。</t>
  </si>
  <si>
    <t>biologist（生物学家）每天钻研bio（生命）规律，log（研究）生物特性，探索自然奥秘。</t>
  </si>
  <si>
    <t>生命研究ist，就是biologist</t>
  </si>
  <si>
    <t>bird</t>
  </si>
  <si>
    <t>鸟</t>
  </si>
  <si>
    <t>/bɜːd/</t>
  </si>
  <si>
    <t>A little bird is singing on the branch.</t>
  </si>
  <si>
    <t>一只小鸟在树枝上唱歌。</t>
  </si>
  <si>
    <t>清晨醒来，听见bird（鸟）在窗外唱歌，心情瞬间变好。</t>
  </si>
  <si>
    <t>小鸟小鸟叫bird</t>
  </si>
  <si>
    <t>birth</t>
  </si>
  <si>
    <t>出生；诞生</t>
  </si>
  <si>
    <t>/bɜːθ/</t>
  </si>
  <si>
    <t>Her daughter's birth brought great joy to the family.</t>
  </si>
  <si>
    <t>她女儿的出生给全家带来了极大的欢乐。</t>
  </si>
  <si>
    <t>宝宝birth（出生）那天，全家人围在床边，眼里满是爱意。</t>
  </si>
  <si>
    <t>诞生出生是birth</t>
  </si>
  <si>
    <t>bit</t>
  </si>
  <si>
    <t>一点；少量</t>
  </si>
  <si>
    <t>/bɪt/</t>
  </si>
  <si>
    <t>Can you pass me a bit of salt?</t>
  </si>
  <si>
    <t>你能递给我一点盐吗？</t>
  </si>
  <si>
    <t>做菜时少放a bit（一点）盐，健康又美味。</t>
  </si>
  <si>
    <t>一小点就是bit</t>
  </si>
  <si>
    <t>blind</t>
  </si>
  <si>
    <t>盲的；失明的</t>
  </si>
  <si>
    <t>/blaɪnd/</t>
  </si>
  <si>
    <t>He is blind in his left eye.</t>
  </si>
  <si>
    <t>他左眼失明了。</t>
  </si>
  <si>
    <t>他因为意外左眼blind（失明）了，再也不能清晰看到周围的世界。</t>
  </si>
  <si>
    <t>看不见东西是blind</t>
  </si>
  <si>
    <t>使失明；使看不见</t>
  </si>
  <si>
    <t>The bright light blinded me for a moment.</t>
  </si>
  <si>
    <t>强光使我暂时看不见。</t>
  </si>
  <si>
    <t>强光突然照来，blind（使看不见）了我的眼睛，过了几秒才恢复。</t>
  </si>
  <si>
    <t>强光致盲用blind</t>
  </si>
  <si>
    <t>blog</t>
  </si>
  <si>
    <t>博客</t>
  </si>
  <si>
    <t>/blɒɡ/</t>
  </si>
  <si>
    <t>She updates her blog every week.</t>
  </si>
  <si>
    <t>她每周更新她的博客。</t>
  </si>
  <si>
    <t>我喜欢读她的blog（博客），里面记录了很多有趣的旅行故事。</t>
  </si>
  <si>
    <t>网络日志叫blog</t>
  </si>
  <si>
    <t>blow</t>
  </si>
  <si>
    <t>吹；刮风</t>
  </si>
  <si>
    <t>/bləʊ/</t>
  </si>
  <si>
    <t>The wind blew the leaves off the tree.</t>
  </si>
  <si>
    <t>风把树叶从树上吹落了。</t>
  </si>
  <si>
    <t>秋风blow（吹）过，树叶纷纷飘落，像蝴蝶一样。</t>
  </si>
  <si>
    <t>风吹气吹是blow</t>
  </si>
  <si>
    <t>打击；一击</t>
  </si>
  <si>
    <t>The news was a big blow to him.</t>
  </si>
  <si>
    <t>这个消息对他是个很大的打击。</t>
  </si>
  <si>
    <t>听到那个坏消息，他感觉像挨了一记blow（打击），半天说不出话。</t>
  </si>
  <si>
    <t>意外打击是blow</t>
  </si>
  <si>
    <t>blue</t>
  </si>
  <si>
    <t>蓝色的；忧郁的</t>
  </si>
  <si>
    <t>/bluː/</t>
  </si>
  <si>
    <t>The sea looks blue on a sunny day.</t>
  </si>
  <si>
    <t>晴天时大海看起来是蓝色的。</t>
  </si>
  <si>
    <t>看到blue（蓝色）的大海，我的忧郁心情也消散了。</t>
  </si>
  <si>
    <t>蓝色忧郁blue</t>
  </si>
  <si>
    <t>蓝色</t>
  </si>
  <si>
    <t>My favorite color is blue.</t>
  </si>
  <si>
    <t>我最喜欢的颜色是蓝色。</t>
  </si>
  <si>
    <t>我告诉朋友我喜欢blue（蓝色），他说他也喜欢。</t>
  </si>
  <si>
    <t>颜色蓝色是blue</t>
  </si>
  <si>
    <t>board</t>
  </si>
  <si>
    <t>木板；黑板；董事会</t>
  </si>
  <si>
    <t>/bɔːrd/</t>
  </si>
  <si>
    <t>Please write your name on the board.</t>
  </si>
  <si>
    <t>请在黑板上写下你的名字。</t>
  </si>
  <si>
    <t>老师让我们在board（黑板）上写名字，大家都认真完成了。</t>
  </si>
  <si>
    <t>木板黑板board</t>
  </si>
  <si>
    <t>上船；上车；登机</t>
  </si>
  <si>
    <t>We will board the plane at 3 PM.</t>
  </si>
  <si>
    <t>我们将在下午3点登机。</t>
  </si>
  <si>
    <t>到了机场，我们准备board（登机），开始愉快的旅行。</t>
  </si>
  <si>
    <t>登机上船用board</t>
  </si>
  <si>
    <t>body</t>
  </si>
  <si>
    <t>身体；躯体</t>
  </si>
  <si>
    <t>/ˈbɒdi/</t>
  </si>
  <si>
    <t>She has a healthy body.</t>
  </si>
  <si>
    <t>她有一个健康的身体。</t>
  </si>
  <si>
    <t>每天锻炼才能保持body（身体）健康，别偷懒哦。</t>
  </si>
  <si>
    <t>身体就是body</t>
  </si>
  <si>
    <t>book</t>
  </si>
  <si>
    <t>书；书籍</t>
  </si>
  <si>
    <t>/bʊk/</t>
  </si>
  <si>
    <t>I read a good book yesterday.</t>
  </si>
  <si>
    <t>我昨天读了一本好书。</t>
  </si>
  <si>
    <t>我喜欢读book（书），每天睡前翻几页。</t>
  </si>
  <si>
    <t>书籍就是book</t>
  </si>
  <si>
    <t>预订</t>
  </si>
  <si>
    <t>I booked a ticket for the movie.</t>
  </si>
  <si>
    <t>我预订了一张电影票。</t>
  </si>
  <si>
    <t>想看好电影，提前book（预订）票，不然可能没座位。</t>
  </si>
  <si>
    <t>预订票用book</t>
  </si>
  <si>
    <t>bored</t>
  </si>
  <si>
    <t>感到无聊的</t>
  </si>
  <si>
    <t>/bɔːd/</t>
  </si>
  <si>
    <t>She felt bored when she was alone.</t>
  </si>
  <si>
    <t>她独处时感到无聊。</t>
  </si>
  <si>
    <t>独处时she felt bored（无聊的），不想做任何事。</t>
  </si>
  <si>
    <t>感到无聊是bored</t>
  </si>
  <si>
    <t>boring</t>
  </si>
  <si>
    <t>bore</t>
  </si>
  <si>
    <t>bore（厌烦）+ing（表令人...的）→令人厌烦的</t>
  </si>
  <si>
    <t>无聊的；令人厌烦的</t>
  </si>
  <si>
    <t>/ˈbɔːrɪŋ/</t>
  </si>
  <si>
    <t>The lecture is so boring that I fell asleep.</t>
  </si>
  <si>
    <t>讲座太无聊了，我睡着了。</t>
  </si>
  <si>
    <t>这个lecture很boring（无聊的），bore（厌烦）+ing让我犯困。</t>
  </si>
  <si>
    <t>令人厌烦boring</t>
  </si>
  <si>
    <t>born</t>
  </si>
  <si>
    <t>/bɔːn/</t>
  </si>
  <si>
    <t>She was born in 2000.</t>
  </si>
  <si>
    <t>她出生于2000年。</t>
  </si>
  <si>
    <t>她born（出生）在2000年，是个千禧宝宝。</t>
  </si>
  <si>
    <t>出生就是born</t>
  </si>
  <si>
    <t>borrow</t>
  </si>
  <si>
    <t>借；借用</t>
  </si>
  <si>
    <t>/ˈbɒrəʊ/</t>
  </si>
  <si>
    <t>I borrow a storybook from my friend every weekend.</t>
  </si>
  <si>
    <t>我每个周末都从朋友那里借一本故事书。</t>
  </si>
  <si>
    <t>我想 borrow（借）故事书时，朋友总是爽快答应，我们一起分享阅读乐趣。</t>
  </si>
  <si>
    <t>借东西就用borrow</t>
  </si>
  <si>
    <t>boss</t>
  </si>
  <si>
    <t>老板；上司</t>
  </si>
  <si>
    <t>/bɒs/</t>
  </si>
  <si>
    <t>His boss often praises him for his hard work.</t>
  </si>
  <si>
    <t>他的老板经常因为他工作努力而表扬他。</t>
  </si>
  <si>
    <t>我的boss（老板）很幽默，每天都能让办公室充满笑声。</t>
  </si>
  <si>
    <t>上司老板叫boss</t>
  </si>
  <si>
    <t>both</t>
  </si>
  <si>
    <t>两者都</t>
  </si>
  <si>
    <t>/bəʊθ/</t>
  </si>
  <si>
    <t>Both my parents like watching TV in the evening.</t>
  </si>
  <si>
    <t>我的父母晚上都喜欢看电视。</t>
  </si>
  <si>
    <t>both（两者都）喜欢看电视的爸妈，每晚都会一起坐在沙发上。</t>
  </si>
  <si>
    <t>两者都是both</t>
  </si>
  <si>
    <t>bottom</t>
  </si>
  <si>
    <t>底部；底端</t>
  </si>
  <si>
    <t>/ˈbɒtəm/</t>
  </si>
  <si>
    <t>The ball rolled to the bottom of the hill.</t>
  </si>
  <si>
    <t>球滚到了山脚下。</t>
  </si>
  <si>
    <t>球滚到hill的bottom（底部），我跑过去捡起来继续玩。</t>
  </si>
  <si>
    <t>底端底部是bottom</t>
  </si>
  <si>
    <t>bowl</t>
  </si>
  <si>
    <t>碗；盆</t>
  </si>
  <si>
    <t>/bəʊl/</t>
  </si>
  <si>
    <t>She put some fruit in a big bowl.</t>
  </si>
  <si>
    <t>她把一些水果放进一个大碗里。</t>
  </si>
  <si>
    <t>妈妈把水果放进bowl（碗）里，让我们饭后吃。</t>
  </si>
  <si>
    <t>盛物用bowl</t>
  </si>
  <si>
    <t>box</t>
  </si>
  <si>
    <t>盒子；箱子</t>
  </si>
  <si>
    <t>/bɒks/</t>
  </si>
  <si>
    <t>I have a box of apples.</t>
  </si>
  <si>
    <t>我有一盒苹果。</t>
  </si>
  <si>
    <t>我把苹果放进box（盒子）里，抱着它慢慢走回家。</t>
  </si>
  <si>
    <t>装物容器是box</t>
  </si>
  <si>
    <t>拳击；打耳光</t>
  </si>
  <si>
    <t>He boxed with his friend yesterday.</t>
  </si>
  <si>
    <t>他昨天和朋友打了拳击。</t>
  </si>
  <si>
    <t>他喜欢box（拳击），每次练习都像在和box（盒子）较劲一样认真。</t>
  </si>
  <si>
    <t>动手拳击是box</t>
  </si>
  <si>
    <t>boxing</t>
  </si>
  <si>
    <t>box（拳击）+ing（名词后缀，表示动作）→ 拳击的动作或运动 → 拳击运动</t>
  </si>
  <si>
    <t>拳击运动</t>
  </si>
  <si>
    <t>/ˈbɒksɪŋ/</t>
  </si>
  <si>
    <t>Boxing is a popular sport in some countries.</t>
  </si>
  <si>
    <t>拳击在一些国家是受欢迎的运动。</t>
  </si>
  <si>
    <t>他每天练习boxing（拳击运动），box加ing就是这项充满活力的运动啦。</t>
  </si>
  <si>
    <t>box加ing变拳击运动</t>
  </si>
  <si>
    <t>boy</t>
  </si>
  <si>
    <t>男孩</t>
  </si>
  <si>
    <t>/bɔɪ/</t>
  </si>
  <si>
    <t>The boy is playing football in the park.</t>
  </si>
  <si>
    <t>那个男孩正在公园里踢足球。</t>
  </si>
  <si>
    <t>邻居家的boy（男孩）每天都在公园踢足球，跑得满头大汗。</t>
  </si>
  <si>
    <t>小男孩儿就是boy</t>
  </si>
  <si>
    <t>braces</t>
  </si>
  <si>
    <t>brace</t>
  </si>
  <si>
    <t>s</t>
  </si>
  <si>
    <t>brace（支撑）+s（复数）→ 起支撑作用的物品 → 括号；牙箍</t>
  </si>
  <si>
    <t>括号；牙箍</t>
  </si>
  <si>
    <t>/breɪsɪz/</t>
  </si>
  <si>
    <t>Please put the notes in braces.</t>
  </si>
  <si>
    <t>请把注释放在括号里。</t>
  </si>
  <si>
    <t>写作文时，我用braces（括号）把注释括起来，它们像brace（支撑）一样固定住重要信息。</t>
  </si>
  <si>
    <t>支撑物品复数是braces</t>
  </si>
  <si>
    <t>brain</t>
  </si>
  <si>
    <t>大脑；头脑</t>
  </si>
  <si>
    <t>/breɪn/</t>
  </si>
  <si>
    <t>We need to use our brain to solve problems.</t>
  </si>
  <si>
    <t>我们需要用大脑解决问题。</t>
  </si>
  <si>
    <t>上课时，老师说要多动brain（大脑），这样才能变得更聪明。</t>
  </si>
  <si>
    <t>思考器官是brain</t>
  </si>
  <si>
    <t>branch</t>
  </si>
  <si>
    <t>树枝；分支</t>
  </si>
  <si>
    <t>/bræntʃ/</t>
  </si>
  <si>
    <t>The bird is perched on a branch of the apple tree.</t>
  </si>
  <si>
    <t>鸟儿栖息在苹果树的一根树枝上。</t>
  </si>
  <si>
    <t>我抬头看见树枝（branch）上有只鸟，它站在branch上叽叽喳喳，可爱极了。</t>
  </si>
  <si>
    <t>树枝分支branch，简单记心上</t>
  </si>
  <si>
    <t>brave</t>
  </si>
  <si>
    <t>勇敢的</t>
  </si>
  <si>
    <t>/breɪv/</t>
  </si>
  <si>
    <t>She was brave enough to face the challenge alone.</t>
  </si>
  <si>
    <t>她足够勇敢，独自面对挑战。</t>
  </si>
  <si>
    <t>那个brave（勇敢的）女孩独自面对挑战时，心里默念要brave，最终成功了。</t>
  </si>
  <si>
    <t>勇敢无畏brave，记牢不费劲</t>
  </si>
  <si>
    <t>break</t>
  </si>
  <si>
    <t>打破；打碎</t>
  </si>
  <si>
    <t>/breɪk/</t>
  </si>
  <si>
    <t>He accidentally broke the window with a ball.</t>
  </si>
  <si>
    <t>他不小心用球打碎了窗户。</t>
  </si>
  <si>
    <t>他玩球时break（打碎）了窗户，妈妈说下次要小心点。</t>
  </si>
  <si>
    <t>打破东西break，轻松就能记</t>
  </si>
  <si>
    <t>breakthrough</t>
  </si>
  <si>
    <t>break-</t>
  </si>
  <si>
    <t>through</t>
  </si>
  <si>
    <t>break（打破）+through（穿过）→打破障碍穿过→突破；进展</t>
  </si>
  <si>
    <t>突破；进展</t>
  </si>
  <si>
    <t>/ˈbreɪkθruː/</t>
  </si>
  <si>
    <t>The team achieved a major breakthrough in their project.</t>
  </si>
  <si>
    <t>该团队在项目中取得了重大突破。</t>
  </si>
  <si>
    <t>团队通过break（打破）through（穿过）困难，终于获得breakthrough（突破），大家都很开心。</t>
  </si>
  <si>
    <t>打破穿过是突破，breakthrough不用愁</t>
  </si>
  <si>
    <t>breathe</t>
  </si>
  <si>
    <t>呼吸</t>
  </si>
  <si>
    <t>/briːð/</t>
  </si>
  <si>
    <t>You should breathe deeply when you feel nervous.</t>
  </si>
  <si>
    <t>感到紧张时你应该深呼吸。</t>
  </si>
  <si>
    <t>紧张时，我breathe（呼吸）几口新鲜空气，瞬间放松了许多。</t>
  </si>
  <si>
    <t>呼吸就是breathe，简单又好记</t>
  </si>
  <si>
    <t>bridge</t>
  </si>
  <si>
    <t>桥；桥梁</t>
  </si>
  <si>
    <t>/brɪdʒ/</t>
  </si>
  <si>
    <t>She walked across the old bridge.</t>
  </si>
  <si>
    <t>她走过那座旧桥。</t>
  </si>
  <si>
    <t>我走过bridge（桥）时，看到桥下有小鱼游过，很有趣。</t>
  </si>
  <si>
    <t>水上通道bridge桥</t>
  </si>
  <si>
    <t>bright</t>
  </si>
  <si>
    <t>明亮的；聪明的</t>
  </si>
  <si>
    <t>/braɪt/</t>
  </si>
  <si>
    <t>The bright sun made us squint.</t>
  </si>
  <si>
    <t>明亮的太阳让我们眯起了眼睛。</t>
  </si>
  <si>
    <t>小明很bright（聪明），总能快速解出数学题。</t>
  </si>
  <si>
    <t>光线亮bright明，头脑灵bright聪</t>
  </si>
  <si>
    <t>brightly</t>
  </si>
  <si>
    <t>bright（明亮的）+ly（副词后缀）→明亮地</t>
  </si>
  <si>
    <t>明亮地</t>
  </si>
  <si>
    <t>/ˈbraɪtli/</t>
  </si>
  <si>
    <t>The moon shone brightly last night.</t>
  </si>
  <si>
    <t>昨晚月亮明亮地照耀着。</t>
  </si>
  <si>
    <t>月亮brightly（明亮地）挂在夜空，像一盏大灯笼。</t>
  </si>
  <si>
    <t>bright加ly变副词，明亮地是brightly</t>
  </si>
  <si>
    <t>bring</t>
  </si>
  <si>
    <t>带来；拿来</t>
  </si>
  <si>
    <t>/brɪŋ/</t>
  </si>
  <si>
    <t>Please bring your homework tomorrow.</t>
  </si>
  <si>
    <t>请明天把你的作业带来。</t>
  </si>
  <si>
    <t>妈妈让我bring（带来）书包，我赶紧背上出门。</t>
  </si>
  <si>
    <t>拿来东西用bring</t>
  </si>
  <si>
    <t>British</t>
  </si>
  <si>
    <t>Brit</t>
  </si>
  <si>
    <t>Brit（不列颠）+ish（形容词后缀）→英国的</t>
  </si>
  <si>
    <t>英国的；英国人的</t>
  </si>
  <si>
    <t>/ˈbrɪtɪʃ/</t>
  </si>
  <si>
    <t>Her father is a British man.</t>
  </si>
  <si>
    <t>她的爸爸是一个英国人。</t>
  </si>
  <si>
    <t>我喜欢British（英国的）红茶，味道很醇厚。</t>
  </si>
  <si>
    <t>不列颠加ish，英国的是British</t>
  </si>
  <si>
    <t>broadcast</t>
  </si>
  <si>
    <t>broad-</t>
  </si>
  <si>
    <t>cast</t>
  </si>
  <si>
    <t>broad(宽的)+cast(投)→广泛投放信息或信号→广播；播放</t>
  </si>
  <si>
    <t>广播；播放</t>
  </si>
  <si>
    <t>/ˈbrɔːdkæst/</t>
  </si>
  <si>
    <t>The TV station broadcasts the evening news at 7 o'clock.</t>
  </si>
  <si>
    <t>电视台在7点播放晚间新闻。</t>
  </si>
  <si>
    <t>电视台broadcast（播放）新闻时，broad（宽）cast（投）送信号到每家每户，大家都能看到。</t>
  </si>
  <si>
    <t>宽投信号broadcast</t>
  </si>
  <si>
    <t>broad(宽的)+cast(投)→广泛投放的内容→广播节目</t>
  </si>
  <si>
    <t>广播节目</t>
  </si>
  <si>
    <t>She enjoys listening to the morning broadcast on the radio.</t>
  </si>
  <si>
    <t>她喜欢听收音机里的早间广播节目。</t>
  </si>
  <si>
    <t>她每天早上都听broadcast（广播节目），里面的音乐和新闻很有趣。</t>
  </si>
  <si>
    <t>广播节目broadcast</t>
  </si>
  <si>
    <t>brother</t>
  </si>
  <si>
    <t>兄弟</t>
  </si>
  <si>
    <t>/ˈbrʌðə(r)/</t>
  </si>
  <si>
    <t>My brother often helps me with my homework.</t>
  </si>
  <si>
    <t>我的哥哥经常帮我做作业。</t>
  </si>
  <si>
    <t>我的brother（兄弟）总是在我需要的时候伸出援手，我们感情很好。</t>
  </si>
  <si>
    <t>兄弟就是brother</t>
  </si>
  <si>
    <t>bubble</t>
  </si>
  <si>
    <t>气泡；泡沫</t>
  </si>
  <si>
    <t>/ˈbʌbl/</t>
  </si>
  <si>
    <t>The child is blowing bubbles in the park.</t>
  </si>
  <si>
    <t>那个孩子正在公园里吹泡泡。</t>
  </si>
  <si>
    <t>孩子吹的bubble（气泡）在阳光下五颜六色，非常好看。</t>
  </si>
  <si>
    <t>彩色气泡bubble</t>
  </si>
  <si>
    <t>起泡；冒泡</t>
  </si>
  <si>
    <t>The soda water is bubbling in the glass.</t>
  </si>
  <si>
    <t>苏打水在杯子里冒泡。</t>
  </si>
  <si>
    <t>杯子里的苏打水bubbling（冒泡），发出滋滋的声音。</t>
  </si>
  <si>
    <t>液体起泡bubble</t>
  </si>
  <si>
    <t>budget</t>
  </si>
  <si>
    <t>预算</t>
  </si>
  <si>
    <t>/ˈbʌdʒɪt/</t>
  </si>
  <si>
    <t>Our family makes a budget every month.</t>
  </si>
  <si>
    <t>我们家每个月都做预算。</t>
  </si>
  <si>
    <t>我们家做budget（预算）时，会仔细计算每个月的收入和支出。</t>
  </si>
  <si>
    <t>规划开支budget</t>
  </si>
  <si>
    <t>编制预算；安排开支</t>
  </si>
  <si>
    <t>We need to budget our money wisely.</t>
  </si>
  <si>
    <t>我们需要明智地安排开支。</t>
  </si>
  <si>
    <t>我们要budget（安排开支），避免乱花钱。</t>
  </si>
  <si>
    <t>安排开支budget</t>
  </si>
  <si>
    <t>build</t>
  </si>
  <si>
    <t>建造；建立</t>
  </si>
  <si>
    <t>/bɪld/</t>
  </si>
  <si>
    <t>They are building a new hospital in our town.</t>
  </si>
  <si>
    <t>他们正在我们镇上建造一所新医院。</t>
  </si>
  <si>
    <t>工人们build（建造）医院时，每天都很辛苦但很开心。</t>
  </si>
  <si>
    <t>盖房建屋build</t>
  </si>
  <si>
    <t>building</t>
  </si>
  <si>
    <t>建筑物；大楼</t>
  </si>
  <si>
    <t>/ˈbɪldɪŋ/</t>
  </si>
  <si>
    <t>There is a tall building near my school.</t>
  </si>
  <si>
    <t>我的学校附近有一栋高楼。</t>
  </si>
  <si>
    <t>我每天路过那栋building（建筑物），它是工人们build（建造）起来的，ing结尾表示名词哦。</t>
  </si>
  <si>
    <t>建造加ing是building</t>
  </si>
  <si>
    <t>bulb</t>
  </si>
  <si>
    <t>灯泡；球茎</t>
  </si>
  <si>
    <t>/bʌlb/</t>
  </si>
  <si>
    <t>The bulb in the lamp is broken.</t>
  </si>
  <si>
    <t>灯里的灯泡坏了。</t>
  </si>
  <si>
    <t>晚上灯泡（bulb）不亮了，我得换个新的bulb，它的形状像个小球呢。</t>
  </si>
  <si>
    <t>球形灯泡bulb bulb bulb</t>
  </si>
  <si>
    <t>bundle</t>
  </si>
  <si>
    <t>捆；束</t>
  </si>
  <si>
    <t>/ˈbʌndl/</t>
  </si>
  <si>
    <t>She carried a bundle of flowers.</t>
  </si>
  <si>
    <t>她拿着一束花。</t>
  </si>
  <si>
    <t>妈妈把衣服捆成bundle（一束），方便携带，这个bundle看起来好整齐。</t>
  </si>
  <si>
    <t>捆成一束bundle</t>
  </si>
  <si>
    <t>burn</t>
  </si>
  <si>
    <t>燃烧；烧毁</t>
  </si>
  <si>
    <t>/bɜːrn/</t>
  </si>
  <si>
    <t>The fire burned the house down.</t>
  </si>
  <si>
    <t>大火烧毁了房子。</t>
  </si>
  <si>
    <t>火burn（燃烧）起来的时候，要赶紧离开，不然会被burn到哦。</t>
  </si>
  <si>
    <t>火燃烧就是burn</t>
  </si>
  <si>
    <t>bush</t>
  </si>
  <si>
    <t>灌木；灌木丛</t>
  </si>
  <si>
    <t>/bʊʃ/</t>
  </si>
  <si>
    <t>There are some bushes in the garden.</t>
  </si>
  <si>
    <t>花园里有一些灌木丛。</t>
  </si>
  <si>
    <t>花园里的bush（灌木丛）长得很茂盛，小鸟经常藏在bush里。</t>
  </si>
  <si>
    <t>花园灌木bush bush bush</t>
  </si>
  <si>
    <t>business</t>
  </si>
  <si>
    <t>busy</t>
  </si>
  <si>
    <t>busy(忙碌的) + ness(名词后缀) → 忙碌的事务 → 生意；商业；事务</t>
  </si>
  <si>
    <t>生意；商业；事务</t>
  </si>
  <si>
    <t>/ˈbɪznəs/</t>
  </si>
  <si>
    <t>His father does business in Beijing.</t>
  </si>
  <si>
    <t>他爸爸在北京做生意。</t>
  </si>
  <si>
    <t>爸爸每天处理business（生意），总是busy（忙碌），ness（表状态）让他停不下来。</t>
  </si>
  <si>
    <t>忙碌事务是business</t>
  </si>
  <si>
    <t>忙碌的</t>
  </si>
  <si>
    <t>/ˈbɪzi/</t>
  </si>
  <si>
    <t>She is busy with her homework now.</t>
  </si>
  <si>
    <t>她现在忙着做作业。</t>
  </si>
  <si>
    <t>妈妈每天都busy（忙碌），既要做饭又要打扫卫生，一刻也不停歇。</t>
  </si>
  <si>
    <t>忙忙碌碌是busy</t>
  </si>
  <si>
    <t>butterfly</t>
  </si>
  <si>
    <t>butter</t>
  </si>
  <si>
    <t>fly</t>
  </si>
  <si>
    <t>butter(黄油) + fly(飞虫) → 传说中喜欢黄油的飞虫 → 蝴蝶</t>
  </si>
  <si>
    <t>蝴蝶</t>
  </si>
  <si>
    <t>/ˈbʌtəflaɪ/</t>
  </si>
  <si>
    <t>A beautiful butterfly is flying in the garden.</t>
  </si>
  <si>
    <t>一只漂亮的蝴蝶在花园里飞。</t>
  </si>
  <si>
    <t>花园里的butterfly（蝴蝶），butter（黄油）色的翅膀fly（飞）来飞去，像小天使一样。</t>
  </si>
  <si>
    <t>黄油飞虫butterfly</t>
  </si>
  <si>
    <t>button</t>
  </si>
  <si>
    <t>纽扣；按钮</t>
  </si>
  <si>
    <t>/ˈbʌtn/</t>
  </si>
  <si>
    <t>She pressed the button to open the door.</t>
  </si>
  <si>
    <t>她按了按钮开门。</t>
  </si>
  <si>
    <t>衣服上的button（纽扣）掉了，我找了针线把它缝好。</t>
  </si>
  <si>
    <t>衣服小扣button</t>
  </si>
  <si>
    <t>buy</t>
  </si>
  <si>
    <t>买；购买</t>
  </si>
  <si>
    <t>/baɪ/</t>
  </si>
  <si>
    <t>I want to buy a new book.</t>
  </si>
  <si>
    <t>我想买一本新书。</t>
  </si>
  <si>
    <t>妈妈带我去超市buy（买）了我最喜欢的巧克力。</t>
  </si>
  <si>
    <t>拿钱购买就是buy</t>
  </si>
  <si>
    <t>cable</t>
  </si>
  <si>
    <t>电缆；线缆</t>
  </si>
  <si>
    <t>/ˈkeɪbl/</t>
  </si>
  <si>
    <t>The cable connects the computer to the internet.</t>
  </si>
  <si>
    <t>这条电缆把电脑和互联网连接起来。</t>
  </si>
  <si>
    <t>家里的 cable（电缆）断了，上网很不方便，得赶紧找工人来修。</t>
  </si>
  <si>
    <t>线缆电缆是cable</t>
  </si>
  <si>
    <t>café</t>
  </si>
  <si>
    <t>咖啡馆</t>
  </si>
  <si>
    <t>/ˈkæfeɪ/</t>
  </si>
  <si>
    <t>We met at a café near the park yesterday.</t>
  </si>
  <si>
    <t>我们昨天在公园附近的一家咖啡馆见面了。</t>
  </si>
  <si>
    <t>周末和闺蜜去 café（咖啡馆）喝拿铁，聊了好多趣事，心情超棒。</t>
  </si>
  <si>
    <t>休闲小馆是café</t>
  </si>
  <si>
    <t>cake</t>
  </si>
  <si>
    <t>蛋糕</t>
  </si>
  <si>
    <t>/keɪk/</t>
  </si>
  <si>
    <t>She made a chocolate cake for her birthday party.</t>
  </si>
  <si>
    <t>她为生日派对做了一个巧克力蛋糕。</t>
  </si>
  <si>
    <t>生日那天，妈妈端出 cake（蛋糕），上面插满蜡烛，我开心地许了愿。</t>
  </si>
  <si>
    <t>甜蜜蛋糕是cake</t>
  </si>
  <si>
    <t>calculate</t>
  </si>
  <si>
    <t>calc</t>
  </si>
  <si>
    <t>calc（石头，古代计算工具）+ ate（动词后缀）→ 用石头进行计算 → 计算</t>
  </si>
  <si>
    <t>计算</t>
  </si>
  <si>
    <t>/ˈkælkjuleɪt/</t>
  </si>
  <si>
    <t>Please calculate the sum of these numbers.</t>
  </si>
  <si>
    <t>请计算这些数字的总和。</t>
  </si>
  <si>
    <t>做数学题时，calculate（计算）要仔细，想想古代人用 calc（石头）算的样子，就不会出错啦。</t>
  </si>
  <si>
    <t>石头算题calculate</t>
  </si>
  <si>
    <t>camera</t>
  </si>
  <si>
    <t>照相机；摄像机</t>
  </si>
  <si>
    <t>/ˈkæmərə/</t>
  </si>
  <si>
    <t>He used his camera to take photos of the sunset.</t>
  </si>
  <si>
    <t>他用相机拍了日落的照片。</t>
  </si>
  <si>
    <t>旅游时带着 camera（相机），把沿途的美景都记录下来，留作纪念。</t>
  </si>
  <si>
    <t>拍照摄像camera</t>
  </si>
  <si>
    <t>camp</t>
  </si>
  <si>
    <t>营地；帐篷</t>
  </si>
  <si>
    <t>/kæmp/</t>
  </si>
  <si>
    <t>We set up a camp by the lake.</t>
  </si>
  <si>
    <t>我们在湖边搭了个营地。</t>
  </si>
  <si>
    <t>周末去湖边camp（营地），搭起帐篷，享受大自然的宁静。</t>
  </si>
  <si>
    <t>野外扎营是camp</t>
  </si>
  <si>
    <t>露营；宿营</t>
  </si>
  <si>
    <t>They like to camp in the mountains every summer.</t>
  </si>
  <si>
    <t>他们每年夏天都喜欢去山里露营。</t>
  </si>
  <si>
    <t>夏天我们camp（露营）在山里，呼吸新鲜空气，感觉很放松。</t>
  </si>
  <si>
    <t>野外住宿是camp</t>
  </si>
  <si>
    <t>Canada</t>
  </si>
  <si>
    <t>加拿大</t>
  </si>
  <si>
    <t>/ˈkænədə/</t>
  </si>
  <si>
    <t>Canada is famous for its maple leaves.</t>
  </si>
  <si>
    <t>加拿大以枫叶闻名。</t>
  </si>
  <si>
    <t>我梦想去Canada（加拿大）看红叶，那里的秋天一定很美。</t>
  </si>
  <si>
    <t>北美枫叶国Canada</t>
  </si>
  <si>
    <t>Canadian</t>
  </si>
  <si>
    <t>ian</t>
  </si>
  <si>
    <t>Canada（加拿大）+ian（形容词后缀）→加拿大的</t>
  </si>
  <si>
    <t>加拿大的</t>
  </si>
  <si>
    <t>/kəˈneɪdiən/</t>
  </si>
  <si>
    <t>She bought a Canadian maple syrup.</t>
  </si>
  <si>
    <t>她买了一瓶加拿大枫糖浆。</t>
  </si>
  <si>
    <t>这瓶Canadian（加拿大的）枫糖浆来自Canada，味道很甜。</t>
  </si>
  <si>
    <t>Canada加ian，变成Canadian（形容词）</t>
  </si>
  <si>
    <t>Canada（加拿大）+ian（名词后缀）→加拿大人</t>
  </si>
  <si>
    <t>加拿大人</t>
  </si>
  <si>
    <t>My pen pal is a Canadian.</t>
  </si>
  <si>
    <t>我的笔友是加拿大人。</t>
  </si>
  <si>
    <t>我的Canadian（加拿大人）笔友经常给我讲Canada的故事。</t>
  </si>
  <si>
    <t>Canada加ian，加拿大人Canadian</t>
  </si>
  <si>
    <t>cancel</t>
  </si>
  <si>
    <t>取消；撤销</t>
  </si>
  <si>
    <t>/ˈkænsl/</t>
  </si>
  <si>
    <t>We had to cancel the picnic due to bad weather.</t>
  </si>
  <si>
    <t>因为天气不好，我们不得不取消野餐。</t>
  </si>
  <si>
    <t>天气太差，我们只能cancel（取消）野餐计划，好可惜。</t>
  </si>
  <si>
    <t>计划泡汤就cancel</t>
  </si>
  <si>
    <t>candle</t>
  </si>
  <si>
    <t>蜡烛</t>
  </si>
  <si>
    <t>/ˈkændl/</t>
  </si>
  <si>
    <t>She lit a candle to create a romantic atmosphere.</t>
  </si>
  <si>
    <t>她点燃蜡烛营造浪漫氛围。</t>
  </si>
  <si>
    <t>停电时，点一根candle（蜡烛），房间瞬间温暖起来。</t>
  </si>
  <si>
    <t>烛光摇曳是candle</t>
  </si>
  <si>
    <t>captain</t>
  </si>
  <si>
    <t>cap</t>
  </si>
  <si>
    <t>tain</t>
  </si>
  <si>
    <t>cap(头)+tain(持有)→持有头的位置→船长；队长</t>
  </si>
  <si>
    <t>船长；队长</t>
  </si>
  <si>
    <t>/ˈkæptɪn/</t>
  </si>
  <si>
    <t>He is the captain of the basketball team.</t>
  </si>
  <si>
    <t>他是篮球队的队长。</t>
  </si>
  <si>
    <t>篮球队长 captain（队长）是 team 的 cap（头），tain（持有）领导权带领大家训练。</t>
  </si>
  <si>
    <t>头的位置captain</t>
  </si>
  <si>
    <t>cap(头)+tain(持有)→以头领身份行动→指挥；率领</t>
  </si>
  <si>
    <t>指挥；率领</t>
  </si>
  <si>
    <t>She captained the team to win the championship.</t>
  </si>
  <si>
    <t>她率领球队赢得了冠军。</t>
  </si>
  <si>
    <t>她 captain（率领）球队夺冠，cap（头）的担当让大家信服。</t>
  </si>
  <si>
    <t>率领指挥captain</t>
  </si>
  <si>
    <t>capture</t>
  </si>
  <si>
    <t>ture</t>
  </si>
  <si>
    <t>cap(抓)+ture(名词后缀)→抓住→捕获；俘获</t>
  </si>
  <si>
    <t>捕获；俘获</t>
  </si>
  <si>
    <t>/ˈkæptʃər/</t>
  </si>
  <si>
    <t>The police captured the escaped prisoner.</t>
  </si>
  <si>
    <t>警察捕获了逃犯。</t>
  </si>
  <si>
    <t>警察 capture（捕获）逃犯，cap（抓）住他的手腕，ture后缀助记忆。</t>
  </si>
  <si>
    <t>抓住捕获capture</t>
  </si>
  <si>
    <t>cap(抓)+ture(名词后缀)→捕获的结果→捕获物</t>
  </si>
  <si>
    <t>捕获物</t>
  </si>
  <si>
    <t>The capture of the wild animal was a success.</t>
  </si>
  <si>
    <t>捕获野生动物的行动成功了。</t>
  </si>
  <si>
    <t>野生动物的 capture（捕获物）被放回自然，cap（抓）的成果有意义。</t>
  </si>
  <si>
    <t>捕获之物capture</t>
  </si>
  <si>
    <t>car</t>
  </si>
  <si>
    <t>汽车</t>
  </si>
  <si>
    <t>/kɑːr/</t>
  </si>
  <si>
    <t>I ride a car to school every day.</t>
  </si>
  <si>
    <t>我每天坐汽车上学。</t>
  </si>
  <si>
    <t>我坐 car（汽车）上学，窗外风景真好看。</t>
  </si>
  <si>
    <t>代步工具就是car</t>
  </si>
  <si>
    <t>carbon</t>
  </si>
  <si>
    <t>carb</t>
  </si>
  <si>
    <t>on</t>
  </si>
  <si>
    <t>carb(碳)+on(名词后缀)→碳元素→碳</t>
  </si>
  <si>
    <t>碳</t>
  </si>
  <si>
    <t>/ˈkɑːrbən/</t>
  </si>
  <si>
    <t>Carbon is an important element in nature.</t>
  </si>
  <si>
    <t>碳是自然界重要的元素。</t>
  </si>
  <si>
    <t>carbon（碳）元素很重要，carb词根记心间，on后缀别忘掉。</t>
  </si>
  <si>
    <t>碳元素是carbon</t>
  </si>
  <si>
    <t>care</t>
  </si>
  <si>
    <t>关心；照顾</t>
  </si>
  <si>
    <t>/ker/</t>
  </si>
  <si>
    <t>We should care about our parents.</t>
  </si>
  <si>
    <t>我们应该关心父母。</t>
  </si>
  <si>
    <t>我们 care（关心）父母，给他们捶背讲故事。</t>
  </si>
  <si>
    <t>关心照顾是care</t>
  </si>
  <si>
    <t>小心；关怀</t>
  </si>
  <si>
    <t>Take care when you go out alone.</t>
  </si>
  <si>
    <t>独自外出时要小心。</t>
  </si>
  <si>
    <t>独自外出 take care（小心），安全永远放第一。</t>
  </si>
  <si>
    <t>小心关怀用care</t>
  </si>
  <si>
    <t>career</t>
  </si>
  <si>
    <t>职业；生涯</t>
  </si>
  <si>
    <t>/kəˈrɪə(r)/</t>
  </si>
  <si>
    <t>She has a successful career as a singer.</t>
  </si>
  <si>
    <t>她作为歌手有成功的职业生涯。</t>
  </si>
  <si>
    <t>我向往有一个 career（职业），每天为自己的生涯努力奋斗。</t>
  </si>
  <si>
    <t>职业生涯 career 记，简单好背不忘记</t>
  </si>
  <si>
    <t>careful</t>
  </si>
  <si>
    <t>care(关心)+ful(充满...的)→充满关心的→仔细的；小心的</t>
  </si>
  <si>
    <t>仔细的；小心的</t>
  </si>
  <si>
    <t>/ˈkeəfl/</t>
  </si>
  <si>
    <t>Be careful with the fragile glass.</t>
  </si>
  <si>
    <t>小心易碎的玻璃。</t>
  </si>
  <si>
    <t>拿玻璃时要 careful（小心），因为 care（关心）自己的手，ful（充满）谨慎才安全。</t>
  </si>
  <si>
    <t>关心加ful是careful，仔细小心记清楚</t>
  </si>
  <si>
    <t>carelessly</t>
  </si>
  <si>
    <t>less</t>
  </si>
  <si>
    <t>care(关心)+less(无)+ly(副词)→无关心地→粗心地；马虎地</t>
  </si>
  <si>
    <t>粗心地；马虎地</t>
  </si>
  <si>
    <t>/ˈkeələsli/</t>
  </si>
  <si>
    <t>He wrote the answer carelessly and got it wrong.</t>
  </si>
  <si>
    <t>他粗心地写答案，结果错了。</t>
  </si>
  <si>
    <t>他做作业 carelessly（粗心地），care（关心）少 less，ly（副词）修饰动作，错误连连。</t>
  </si>
  <si>
    <t>关心少less加ly，粗心马虎carelessly</t>
  </si>
  <si>
    <t>carriage</t>
  </si>
  <si>
    <t>car(搬运)+age(表示物品)→搬运的物品→马车；车厢</t>
  </si>
  <si>
    <t>马车；（火车）车厢</t>
  </si>
  <si>
    <t>/ˈkærɪdʒ/</t>
  </si>
  <si>
    <t>The old carriage is displayed in the museum.</t>
  </si>
  <si>
    <t>那辆旧马车在博物馆展出。</t>
  </si>
  <si>
    <t>博物馆里的 carriage（马车），car（搬运）货物的 age（物品），很有历史感。</t>
  </si>
  <si>
    <t>搬运物品 carriage，马车车厢记心中</t>
  </si>
  <si>
    <t>carrier</t>
  </si>
  <si>
    <t>car(搬运)+er(人/物)→搬运的人或物→携带者；运输商</t>
  </si>
  <si>
    <t>携带者；运输商；载体</t>
  </si>
  <si>
    <t>/ˈkæriə(r)/</t>
  </si>
  <si>
    <t>This airline is a popular carrier in Europe.</t>
  </si>
  <si>
    <t>这家航空公司是欧洲受欢迎的运输商。</t>
  </si>
  <si>
    <t>这家 carrier（运输商）用 car（搬运）乘客，er（人）负责运营，服务很好。</t>
  </si>
  <si>
    <t>搬运之人 carrier，运输载体都牢记</t>
  </si>
  <si>
    <t>carry</t>
  </si>
  <si>
    <t>搬；运；携带</t>
  </si>
  <si>
    <t>/ˈkæri/</t>
  </si>
  <si>
    <t>She carries a bag to school every day.</t>
  </si>
  <si>
    <t>她每天带一个包去上学。</t>
  </si>
  <si>
    <t>她每天carry（携带）书包上学，里面装着课本和笔袋，沉甸甸的。</t>
  </si>
  <si>
    <t>携带搬运是carry</t>
  </si>
  <si>
    <t>搬运；携带</t>
  </si>
  <si>
    <t>The carry of the luggage took ten minutes.</t>
  </si>
  <si>
    <t>搬运行李花了十分钟。</t>
  </si>
  <si>
    <t>搬运行李的carry（过程）有点累，但终于把所有东西都搬到了新家。</t>
  </si>
  <si>
    <t>搬运过程叫carry</t>
  </si>
  <si>
    <t>cartoon</t>
  </si>
  <si>
    <t>漫画；动画片</t>
  </si>
  <si>
    <t>/kɑːˈtuːn/</t>
  </si>
  <si>
    <t>My favorite cartoon is Tom and Jerry.</t>
  </si>
  <si>
    <t>我最喜欢的动画片是《猫和老鼠》。</t>
  </si>
  <si>
    <t>我最爱看cartoon（动画片）《猫和老鼠》，Tom追Jerry的场景总是让我笑出声。</t>
  </si>
  <si>
    <t>动画漫画cartoon</t>
  </si>
  <si>
    <t>carton</t>
  </si>
  <si>
    <t>纸盒；纸箱</t>
  </si>
  <si>
    <t>/ˈkɑːtn/</t>
  </si>
  <si>
    <t>Please put the juice in the carton.</t>
  </si>
  <si>
    <t>请把果汁放进纸盒里。</t>
  </si>
  <si>
    <t>妈妈让我把刚买的果汁装进carton（纸盒），这样放在冰箱里更整齐。</t>
  </si>
  <si>
    <t>纸盒纸箱用carton</t>
  </si>
  <si>
    <t>cause</t>
  </si>
  <si>
    <t>导致；引起</t>
  </si>
  <si>
    <t>/kɔːz/</t>
  </si>
  <si>
    <t>Heavy rain caused the flood.</t>
  </si>
  <si>
    <t>大雨导致了洪水。</t>
  </si>
  <si>
    <t>连续的大雨cause（导致）了洪水，村里的路都被淹了。</t>
  </si>
  <si>
    <t>导致结果是cause</t>
  </si>
  <si>
    <t>原因；起因</t>
  </si>
  <si>
    <t>What's the cause of your headache?</t>
  </si>
  <si>
    <t>你头痛的原因是什么？</t>
  </si>
  <si>
    <t>医生询问我头痛的cause（原因），我说是昨晚熬夜看书了。</t>
  </si>
  <si>
    <t>事情起因叫cause</t>
  </si>
  <si>
    <t>celebrate</t>
  </si>
  <si>
    <t>celebr</t>
  </si>
  <si>
    <t>celebr（荣誉） + -ate（动词后缀） → 给予荣誉或举行活动以示庆祝 → 庆祝；庆贺</t>
  </si>
  <si>
    <t>庆祝；庆贺</t>
  </si>
  <si>
    <t>/ˈselɪbreɪt/</t>
  </si>
  <si>
    <t>We celebrate our National Day on October 1st.</t>
  </si>
  <si>
    <t>我们在10月1日庆祝国庆节。</t>
  </si>
  <si>
    <t>国庆节那天，我们celebrate（庆祝）祖国的生日，广场上满是鲜花和红旗。</t>
  </si>
  <si>
    <t>庆祝节日celebrate</t>
  </si>
  <si>
    <t>celebrated</t>
  </si>
  <si>
    <t>celebr(荣誉) + ate(使) + ed(表状态) → 使获得荣誉的 → 著名的</t>
  </si>
  <si>
    <t>著名的；闻名的</t>
  </si>
  <si>
    <t>/ˈselɪbreɪtɪd/</t>
  </si>
  <si>
    <t>The celebrated actor won an Oscar last year.</t>
  </si>
  <si>
    <t>那位著名的演员去年赢得了奥斯卡奖。</t>
  </si>
  <si>
    <t>看到celebrated（著名的）演员领奖，想到他因celebr（荣誉）加缀而被大家熟知，掌声雷动。</t>
  </si>
  <si>
    <t>荣誉加缀celebrated</t>
  </si>
  <si>
    <t>cell</t>
  </si>
  <si>
    <t>细胞；单元格；牢房</t>
  </si>
  <si>
    <t>/sel/</t>
  </si>
  <si>
    <t>The cell is the basic unit of life.</t>
  </si>
  <si>
    <t>细胞是生命的基本单位。</t>
  </si>
  <si>
    <t>生物课上，老师指着cell（细胞）模型说，它像小房间一样是生命的最小单元。</t>
  </si>
  <si>
    <t>生命小单元cell cell</t>
  </si>
  <si>
    <t>cent</t>
  </si>
  <si>
    <t>num.</t>
  </si>
  <si>
    <t>分；百</t>
  </si>
  <si>
    <t>/sent/</t>
  </si>
  <si>
    <t>This candy costs 20 cents.</t>
  </si>
  <si>
    <t>这颗糖果20分钱。</t>
  </si>
  <si>
    <t>买糖花了20 cent（分），cent谐音“分特”，轻松记住它代表分或百。</t>
  </si>
  <si>
    <t>一分一百分cent</t>
  </si>
  <si>
    <t>central</t>
  </si>
  <si>
    <t>centr</t>
  </si>
  <si>
    <t>al</t>
  </si>
  <si>
    <t>centr(中心) + al(的) → 中心的；中央的</t>
  </si>
  <si>
    <t>中心的；中央的</t>
  </si>
  <si>
    <t>/ˈsentrəl/</t>
  </si>
  <si>
    <t>The central park is a popular place for picnic.</t>
  </si>
  <si>
    <t>中央公园是野餐的热门地点。</t>
  </si>
  <si>
    <t>central（中心的）公园在城市心脏，centr（中心）加al后缀就是它的形容词形式。</t>
  </si>
  <si>
    <t>中心加al central</t>
  </si>
  <si>
    <t>centre</t>
  </si>
  <si>
    <t>e</t>
  </si>
  <si>
    <t>centr(中心) + e → 中心；中央</t>
  </si>
  <si>
    <t>中心；中央</t>
  </si>
  <si>
    <t>/ˈsentə(r)/</t>
  </si>
  <si>
    <t>We met at the centre of the city.</t>
  </si>
  <si>
    <t>我们在市中心见面。</t>
  </si>
  <si>
    <t>约会地点选在centre（中心），centr（中心）加e就是它的拼写，很好找。</t>
  </si>
  <si>
    <t>城市中心是centre</t>
  </si>
  <si>
    <t>century</t>
  </si>
  <si>
    <t>ury</t>
  </si>
  <si>
    <t>cent(百)+ury(名词后缀)→表示一百年的时间→世纪；百年</t>
  </si>
  <si>
    <t>世纪；百年</t>
  </si>
  <si>
    <t>/ˈsentʃəri/</t>
  </si>
  <si>
    <t>We are living in the 21st century.</t>
  </si>
  <si>
    <t>我们生活在21世纪。</t>
  </si>
  <si>
    <t>每过一个century（世纪），cent（百）年的变迁都让人感慨，ury像“尤里”，想象尤里见证了百年历史。</t>
  </si>
  <si>
    <t>百年cent加ury，世纪就是century</t>
  </si>
  <si>
    <t>certain</t>
  </si>
  <si>
    <t>cert</t>
  </si>
  <si>
    <t>ain</t>
  </si>
  <si>
    <t>cert(确定)+ain(形容词后缀)→表示确定的→肯定的；确定的</t>
  </si>
  <si>
    <t>肯定的；确定的；某一</t>
  </si>
  <si>
    <t>/ˈsɜːtn/</t>
  </si>
  <si>
    <t>I'm certain that he will come.</t>
  </si>
  <si>
    <t>我肯定他会来。</t>
  </si>
  <si>
    <t>我说I'm certain（肯定的）时，cert（确定）的感觉像“瑟特”，ain像“爱你”，瑟特爱你所以肯定会来。</t>
  </si>
  <si>
    <t>cert加ain，肯定certain</t>
  </si>
  <si>
    <t>certainly</t>
  </si>
  <si>
    <t>certain(肯定的)+ly(副词后缀)→肯定地；当然</t>
  </si>
  <si>
    <t>当然；肯定地</t>
  </si>
  <si>
    <t>/ˈsɜːtnli/</t>
  </si>
  <si>
    <t>Certainly, I will attend your birthday party.</t>
  </si>
  <si>
    <t>当然，我会参加你的生日派对。</t>
  </si>
  <si>
    <t>朋友邀请我参加派对，我回答certainly（当然），因为certain（肯定的）加ly（副词）就是当然啦。</t>
  </si>
  <si>
    <t>certain加ly，当然certainly</t>
  </si>
  <si>
    <t>chain</t>
  </si>
  <si>
    <t>链条；一系列</t>
  </si>
  <si>
    <t>/tʃeɪn/</t>
  </si>
  <si>
    <t>The chain of mountains is beautiful.</t>
  </si>
  <si>
    <t>这一系列山脉很美。</t>
  </si>
  <si>
    <t>看到chain（链条）拴住狗，chain发音像“趁”，趁狗不注意拴住它。</t>
  </si>
  <si>
    <t>链条chain，发音趁</t>
  </si>
  <si>
    <t>用链条拴住</t>
  </si>
  <si>
    <t>He chained the door to keep it closed.</t>
  </si>
  <si>
    <t>他用链条拴住门以防它打开。</t>
  </si>
  <si>
    <t>他chain（拴住）门时，chain像“趁”，趁风大赶紧拴好门。</t>
  </si>
  <si>
    <t>拴住用chain，发音趁</t>
  </si>
  <si>
    <t>challenge</t>
  </si>
  <si>
    <t>挑战；难题</t>
  </si>
  <si>
    <t>/ˈtʃælɪndʒ/</t>
  </si>
  <si>
    <t>The math problem is a big challenge for me.</t>
  </si>
  <si>
    <t>这道数学题对我来说是个大挑战。</t>
  </si>
  <si>
    <t>面对challenge（挑战），发音像“拆了nge”，拆了难题的障碍就是挑战。</t>
  </si>
  <si>
    <t>挑战challenge，勇敢面对它</t>
  </si>
  <si>
    <t>挑战</t>
  </si>
  <si>
    <t>She challenged me to run faster.</t>
  </si>
  <si>
    <t>她挑战我跑得更快。</t>
  </si>
  <si>
    <t>她challenge（挑战）我跑步时，我努力加速，不想输。</t>
  </si>
  <si>
    <t>挑战他人，challenge用</t>
  </si>
  <si>
    <t>chance</t>
  </si>
  <si>
    <t>机会；可能性</t>
  </si>
  <si>
    <t>/tʃɑːns/</t>
  </si>
  <si>
    <t>I have a chance to join the school club.</t>
  </si>
  <si>
    <t>我有机会加入学校俱乐部。</t>
  </si>
  <si>
    <t>周末我得到一个chance（机会）去参加俱乐部面试，紧张又期待。</t>
  </si>
  <si>
    <t>抓住机会是chance</t>
  </si>
  <si>
    <t>change</t>
  </si>
  <si>
    <t>改变；变化</t>
  </si>
  <si>
    <t>/tʃeɪndʒ/</t>
  </si>
  <si>
    <t>The leaves change color in autumn.</t>
  </si>
  <si>
    <t>秋天树叶会改变颜色。</t>
  </si>
  <si>
    <t>秋天到了，树叶change（变化）成金黄，像给大地披了外衣。</t>
  </si>
  <si>
    <t>换个模样是change</t>
  </si>
  <si>
    <t>character</t>
  </si>
  <si>
    <t>性格；角色</t>
  </si>
  <si>
    <t>/ˈkærəktə(r)/</t>
  </si>
  <si>
    <t>Her character is very kind and helpful.</t>
  </si>
  <si>
    <t>她的性格非常善良且乐于助人。</t>
  </si>
  <si>
    <t>电影里的主角character（角色）性格勇敢，总是帮助他人。</t>
  </si>
  <si>
    <t>性格角色character</t>
  </si>
  <si>
    <t>characteristic</t>
  </si>
  <si>
    <t>character（特征） + -istic（具有...特性的）→ 具有特征的 → 特有的；典型的</t>
  </si>
  <si>
    <t>特有的；典型的</t>
  </si>
  <si>
    <t>/ˌkærəktəˈrɪstɪk/</t>
  </si>
  <si>
    <t>Warm weather is characteristic of spring.</t>
  </si>
  <si>
    <t>温暖的天气是春天的典型特征。</t>
  </si>
  <si>
    <t>春天的characteristic（典型）天气是温暖，百花都会开放。</t>
  </si>
  <si>
    <t>特征加istic，特有characteristic</t>
  </si>
  <si>
    <t>charity</t>
  </si>
  <si>
    <t>慈善；慈善机构</t>
  </si>
  <si>
    <t>/ˈtʃærəti/</t>
  </si>
  <si>
    <t>We donated clothes to the local charity.</t>
  </si>
  <si>
    <t>我们把衣服捐给了当地的慈善机构。</t>
  </si>
  <si>
    <t>妈妈经常参与charity（慈善）活动，给贫困家庭送物资。</t>
  </si>
  <si>
    <t>爱心奉献charity</t>
  </si>
  <si>
    <t>chart</t>
  </si>
  <si>
    <t>图表</t>
  </si>
  <si>
    <t>/tʃɑːrt/</t>
  </si>
  <si>
    <t>The teacher drew a chart on the blackboard.</t>
  </si>
  <si>
    <t>老师在黑板上画了一张图表。</t>
  </si>
  <si>
    <t>看到黑板上的chart（图表），我立刻明白了数据趋势，不用再问老师。</t>
  </si>
  <si>
    <t>图表chart记清楚</t>
  </si>
  <si>
    <t>check</t>
  </si>
  <si>
    <t>检查；核对</t>
  </si>
  <si>
    <t>/tʃek/</t>
  </si>
  <si>
    <t>Please check your homework carefully.</t>
  </si>
  <si>
    <t>请仔细检查你的作业。</t>
  </si>
  <si>
    <t>我check（检查）作业时，发现错了一道题，赶紧改正。</t>
  </si>
  <si>
    <t>检查核对是check</t>
  </si>
  <si>
    <t>cheerful</t>
  </si>
  <si>
    <t>cheer</t>
  </si>
  <si>
    <t>cheer（高兴）+ ful（充满...的）→ 充满高兴的 → 快乐的</t>
  </si>
  <si>
    <t>快乐的；高兴的</t>
  </si>
  <si>
    <t>/ˈtʃɪrfl/</t>
  </si>
  <si>
    <t>She has a cheerful smile.</t>
  </si>
  <si>
    <t>她有一个快乐的笑容。</t>
  </si>
  <si>
    <t>她cheerful（快乐的）笑容像阳光，cheer（高兴）加上ful（充满），让人心情瞬间变好。</t>
  </si>
  <si>
    <t>充满高兴cheerful</t>
  </si>
  <si>
    <t>chemistry</t>
  </si>
  <si>
    <t>化学</t>
  </si>
  <si>
    <t>/ˈkemɪstri/</t>
  </si>
  <si>
    <t>I like chemistry because it has many interesting experiments.</t>
  </si>
  <si>
    <t>我喜欢化学因为它有很多有趣的实验。</t>
  </si>
  <si>
    <t>上chemistry（化学）课，老师用试管做实验，液体冒泡的样子真好玩。</t>
  </si>
  <si>
    <t>化学就是chemistry</t>
  </si>
  <si>
    <t>chess</t>
  </si>
  <si>
    <t>国际象棋</t>
  </si>
  <si>
    <t>/tʃes/</t>
  </si>
  <si>
    <t>He plays chess with his father every weekend.</t>
  </si>
  <si>
    <t>他每周周末和爸爸下国际象棋。</t>
  </si>
  <si>
    <t>周末和爸爸play chess（国际象棋），每走一步都要认真思考，锻炼思维。</t>
  </si>
  <si>
    <t>国际象棋是chess</t>
  </si>
  <si>
    <t>chessboard</t>
  </si>
  <si>
    <t>chess(国际象棋)+board(板)→用于下国际象棋的板→棋盘</t>
  </si>
  <si>
    <t>棋盘</t>
  </si>
  <si>
    <t>/ˈtʃesbɔːd/</t>
  </si>
  <si>
    <t>He set up the pieces on the chessboard.</t>
  </si>
  <si>
    <t>他在棋盘上摆好棋子。</t>
  </si>
  <si>
    <t>小明把chess（国际象棋）放在board（板）上，组成chessboard（棋盘），准备和朋友对弈。</t>
  </si>
  <si>
    <t>chess加board，就是棋盘</t>
  </si>
  <si>
    <t>chicken</t>
  </si>
  <si>
    <t>鸡；鸡肉</t>
  </si>
  <si>
    <t>/ˈtʃɪkɪn/</t>
  </si>
  <si>
    <t>We had chicken and rice for lunch.</t>
  </si>
  <si>
    <t>我们午餐吃了鸡肉和米饭。</t>
  </si>
  <si>
    <t>妈妈炖的chicken（鸡肉）很香，家里的小chick（小鸡）也啄着地上的米粒。</t>
  </si>
  <si>
    <t>小鸡鸡肉chicken</t>
  </si>
  <si>
    <t>chief</t>
  </si>
  <si>
    <t>首领；长官</t>
  </si>
  <si>
    <t>/tʃiːf/</t>
  </si>
  <si>
    <t>The chief led his people through the forest.</t>
  </si>
  <si>
    <t>首领带领他的人民穿过森林。</t>
  </si>
  <si>
    <t>部落的chief（首领）很勇敢，总是走在队伍最前面保护大家。</t>
  </si>
  <si>
    <t>首领chief记心间</t>
  </si>
  <si>
    <t>主要的；首要的</t>
  </si>
  <si>
    <t>The chief problem is lack of water.</t>
  </si>
  <si>
    <t>主要问题是缺水。</t>
  </si>
  <si>
    <t>解决问题要先抓chief（主要）的部分，这样效率才高。</t>
  </si>
  <si>
    <t>主要chief不忘记</t>
  </si>
  <si>
    <t>children</t>
  </si>
  <si>
    <t>child</t>
  </si>
  <si>
    <t>child（孩子）+ren（复数后缀）→孩子的复数形式→孩子们</t>
  </si>
  <si>
    <t>孩子们</t>
  </si>
  <si>
    <t>/ˈtʃɪldrən/</t>
  </si>
  <si>
    <t>The children are singing happily.</t>
  </si>
  <si>
    <t>孩子们正在快乐地唱歌。</t>
  </si>
  <si>
    <t>公园里的children（孩子们）是一群可爱的child（孩子），他们的笑声传遍角落。</t>
  </si>
  <si>
    <t>child加ren，变成孩子们</t>
  </si>
  <si>
    <t>chip</t>
  </si>
  <si>
    <t>碎片；薯条</t>
  </si>
  <si>
    <t>/tʃɪp/</t>
  </si>
  <si>
    <t>She dropped a chip of glass on the floor.</t>
  </si>
  <si>
    <t>她把一块玻璃碎片掉在地上。</t>
  </si>
  <si>
    <t>吃potato chip（薯片）时，不小心掉了一块chip（碎片）在地上。</t>
  </si>
  <si>
    <t>碎片薯条是chip</t>
  </si>
  <si>
    <t>打破；削下</t>
  </si>
  <si>
    <t>He chipped the edge of the plate.</t>
  </si>
  <si>
    <t>他打破了盘子的边缘。</t>
  </si>
  <si>
    <t>洗碗时不小心chip（打破）盘子边缘，削下一小块碎片。</t>
  </si>
  <si>
    <t>打破削下用chip</t>
  </si>
  <si>
    <t>choice</t>
  </si>
  <si>
    <t>选择</t>
  </si>
  <si>
    <t>/tʃɔɪs/</t>
  </si>
  <si>
    <t>I have no choice but to wait.</t>
  </si>
  <si>
    <t>我除了等待别无选择。</t>
  </si>
  <si>
    <t>面对难题时，我没有choice（选择），只能耐心等待，希望事情好转。</t>
  </si>
  <si>
    <t>选择就是choice</t>
  </si>
  <si>
    <t>choose</t>
  </si>
  <si>
    <t>/tʃuːz/</t>
  </si>
  <si>
    <t>She chooses a red dress for the party.</t>
  </si>
  <si>
    <t>她为派对选了一条红色连衣裙。</t>
  </si>
  <si>
    <t>她在商场里choose（选择）裙子，试了好几件才定下来红色的。</t>
  </si>
  <si>
    <t>选来选去是choose</t>
  </si>
  <si>
    <t>chopstick</t>
  </si>
  <si>
    <t>chop（砍）+ stick（棍）→ 砍成的小棍→筷子</t>
  </si>
  <si>
    <t>筷子</t>
  </si>
  <si>
    <t>/ˈtʃɒpstɪk/</t>
  </si>
  <si>
    <t>Can you eat with one chopstick?</t>
  </si>
  <si>
    <t>你能用一根筷子吃饭吗？</t>
  </si>
  <si>
    <t>吃饭时用chopstick（筷子），chop是砍，stick是棍，砍的小棍就是筷子啦。</t>
  </si>
  <si>
    <t>砍棍成筷chopstick</t>
  </si>
  <si>
    <t>Christian</t>
  </si>
  <si>
    <t>Christ</t>
  </si>
  <si>
    <t>Christ（基督）+ ian（表人）→ 信仰基督的人→基督徒</t>
  </si>
  <si>
    <t>基督徒</t>
  </si>
  <si>
    <t>/ˈkrɪstʃən/</t>
  </si>
  <si>
    <t>My neighbor is a kind Christian.</t>
  </si>
  <si>
    <t>我的邻居是一位善良的基督徒。</t>
  </si>
  <si>
    <t>我的邻居是Christian（基督徒），他经常帮助别人，说这是Christ（基督）的教导。</t>
  </si>
  <si>
    <t>基督之人Christian</t>
  </si>
  <si>
    <t>Christ（基督）+ ian（表形容词）→ 与基督相关的→基督教的</t>
  </si>
  <si>
    <t>基督教的</t>
  </si>
  <si>
    <t>This is a Christian school.</t>
  </si>
  <si>
    <t>这是一所基督教学校。</t>
  </si>
  <si>
    <t>这所Christian（基督教的）学校，每周都会有关于Christ（基督）的课程。</t>
  </si>
  <si>
    <t>基督相关Christian</t>
  </si>
  <si>
    <t>Christmas</t>
  </si>
  <si>
    <t>mas</t>
  </si>
  <si>
    <t>Christ（基督）+ mas（弥撒）→ 纪念基督的弥撒→圣诞节</t>
  </si>
  <si>
    <t>圣诞节</t>
  </si>
  <si>
    <t>/ˈkrɪsməs/</t>
  </si>
  <si>
    <t>We decorate the Christmas tree every year.</t>
  </si>
  <si>
    <t>我们每年都装饰圣诞树。</t>
  </si>
  <si>
    <t>Christmas（圣诞节）到了，全家一起挂彩灯，庆祝Christ（基督）的诞生。</t>
  </si>
  <si>
    <t>基督节日Christmas</t>
  </si>
  <si>
    <t>church</t>
  </si>
  <si>
    <t>教堂；教会</t>
  </si>
  <si>
    <t>/tʃɜːtʃ/</t>
  </si>
  <si>
    <t>There is a beautiful church in the small town.</t>
  </si>
  <si>
    <t>小镇里有一座漂亮的教堂。</t>
  </si>
  <si>
    <t>周末我和家人去small town里的church（教堂）参观，彩色玻璃窗特别好看。</t>
  </si>
  <si>
    <t>教堂教会church记</t>
  </si>
  <si>
    <t>circle</t>
  </si>
  <si>
    <t>circ</t>
  </si>
  <si>
    <t>le</t>
  </si>
  <si>
    <t>circ(环)+le(小)→小的环形物→圆圈；圈</t>
  </si>
  <si>
    <t>圆圈；圈</t>
  </si>
  <si>
    <t>/ˈsɜːkl/</t>
  </si>
  <si>
    <t>Please draw a circle on the paper with a pencil.</t>
  </si>
  <si>
    <t>请用铅笔在纸上画一个圆圈。</t>
  </si>
  <si>
    <t>我用铅笔在纸上画circle（圆圈），它的词根circ是环，加le变成小环哦。</t>
  </si>
  <si>
    <t>环加小le circle圈</t>
  </si>
  <si>
    <t>circ(环)+le(小)→以环形方式行动→环绕；圈出</t>
  </si>
  <si>
    <t>环绕；圈出</t>
  </si>
  <si>
    <t>The birds are circling around the tree.</t>
  </si>
  <si>
    <t>鸟儿在树周围环绕飞翔。</t>
  </si>
  <si>
    <t>鸟儿circle（环绕）着树飞，就像circ（环）一样绕圈。</t>
  </si>
  <si>
    <t>环绕圈出circle动</t>
  </si>
  <si>
    <t>citizen</t>
  </si>
  <si>
    <t>cit</t>
  </si>
  <si>
    <t>izen</t>
  </si>
  <si>
    <t>cit(城市)+izen(人)→城市里的居民→公民；市民</t>
  </si>
  <si>
    <t>公民；市民</t>
  </si>
  <si>
    <t>/ˈsɪtɪzn/</t>
  </si>
  <si>
    <t>We should be good citizens of our country.</t>
  </si>
  <si>
    <t>我们应该做国家的好公民。</t>
  </si>
  <si>
    <t>citizen（公民）是cit（城市）里的izen（人），大家都要做守法的好市民。</t>
  </si>
  <si>
    <t>城市人是citizen</t>
  </si>
  <si>
    <t>city</t>
  </si>
  <si>
    <t>cit(城市)+y(名词后缀)→表示城市的名词→城市</t>
  </si>
  <si>
    <t>城市</t>
  </si>
  <si>
    <t>/ˈsɪti/</t>
  </si>
  <si>
    <t>Beijing is the capital city of China.</t>
  </si>
  <si>
    <t>北京是中国的首都城市。</t>
  </si>
  <si>
    <t>北京是个big city（城市），它的词根cit就是城市的意思哦。</t>
  </si>
  <si>
    <t>城市city easy记</t>
  </si>
  <si>
    <t>clean</t>
  </si>
  <si>
    <t>干净的；整洁的</t>
  </si>
  <si>
    <t>/kliːn/</t>
  </si>
  <si>
    <t>Her desk is always clean and tidy.</t>
  </si>
  <si>
    <t>她的书桌总是干净整洁的。</t>
  </si>
  <si>
    <t>她的书桌clean（干净）得发光，我也要向她学习保持整洁。</t>
  </si>
  <si>
    <t>干净整洁clean adj</t>
  </si>
  <si>
    <t>打扫；使干净</t>
  </si>
  <si>
    <t>I clean my bedroom every morning.</t>
  </si>
  <si>
    <t>我每天早上打扫我的卧室。</t>
  </si>
  <si>
    <t>我每天morning都clean（打扫）卧室，让它保持clean（干净）。</t>
  </si>
  <si>
    <t>打扫干净clean动</t>
  </si>
  <si>
    <t>clear</t>
  </si>
  <si>
    <t>清晰的；清楚的</t>
  </si>
  <si>
    <t>/klɪə(r)/</t>
  </si>
  <si>
    <t>The sky is clear today.</t>
  </si>
  <si>
    <t>今天天空晴朗。</t>
  </si>
  <si>
    <t>今天天空clear（清晰的），万里无云，我能清楚看到远处的山峰。</t>
  </si>
  <si>
    <t>天空晴朗clear</t>
  </si>
  <si>
    <t>clearly</t>
  </si>
  <si>
    <t>clear（清晰的）+ ly（副词后缀）→表示动作的方式清晰地→清楚地；清晰地</t>
  </si>
  <si>
    <t>清楚地；清晰地</t>
  </si>
  <si>
    <t>/ˈklɪəli/</t>
  </si>
  <si>
    <t>She speaks clearly so everyone can understand.</t>
  </si>
  <si>
    <t>她说话清楚，所以大家都能明白。</t>
  </si>
  <si>
    <t>她clearly（清楚地）表达观点，因为clear加ly变成副词，听众都点头赞同。</t>
  </si>
  <si>
    <t>clear加ly变clearly，清楚表达没问题</t>
  </si>
  <si>
    <t>climate</t>
  </si>
  <si>
    <t>气候</t>
  </si>
  <si>
    <t>/ˈklaɪmət/</t>
  </si>
  <si>
    <t>The climate in tropical areas is hot and rainy.</t>
  </si>
  <si>
    <t>热带地区的气候炎热多雨。</t>
  </si>
  <si>
    <t>热带的climate（气候）让我想起阳光沙滩，每天都想喝冰饮。</t>
  </si>
  <si>
    <t>地区气候climate</t>
  </si>
  <si>
    <t>climb</t>
  </si>
  <si>
    <t>爬；攀登</t>
  </si>
  <si>
    <t>/klaɪm/</t>
  </si>
  <si>
    <t>We will climb the mountain tomorrow morning.</t>
  </si>
  <si>
    <t>我们明天早上要去爬山。</t>
  </si>
  <si>
    <t>明天我们climb（攀登）山顶，站在高处眺望远方的风景。</t>
  </si>
  <si>
    <t>手脚并用climb山</t>
  </si>
  <si>
    <t>clip</t>
  </si>
  <si>
    <t>夹住；修剪</t>
  </si>
  <si>
    <t>/klɪp/</t>
  </si>
  <si>
    <t>Please clip the photos to the wall.</t>
  </si>
  <si>
    <t>请把照片夹在墙上。</t>
  </si>
  <si>
    <t>我用clip（夹住）功能把照片固定，这样就不会掉下来了。</t>
  </si>
  <si>
    <t>夹住东西用clip</t>
  </si>
  <si>
    <t>close</t>
  </si>
  <si>
    <t>关闭；结束</t>
  </si>
  <si>
    <t>/kləʊz/</t>
  </si>
  <si>
    <t>Please close the door when you leave.</t>
  </si>
  <si>
    <t>你离开时请关门。</t>
  </si>
  <si>
    <t>离开房间时，我会close（关闭）门，防止蚊子飞进来。</t>
  </si>
  <si>
    <t>关门窗用close</t>
  </si>
  <si>
    <t>近的；亲密的</t>
  </si>
  <si>
    <t>/kləʊs/</t>
  </si>
  <si>
    <t>My home is close to the school.</t>
  </si>
  <si>
    <t>我家离学校很近。</t>
  </si>
  <si>
    <t>我家close（近）学校，每天走路五分钟就能到。</t>
  </si>
  <si>
    <t>距离近是close</t>
  </si>
  <si>
    <t>cloth</t>
  </si>
  <si>
    <t>布料；布</t>
  </si>
  <si>
    <t>/klɒθ/</t>
  </si>
  <si>
    <t>She used a clean cloth to wipe the table.</t>
  </si>
  <si>
    <t>她用一块干净的布擦桌子。</t>
  </si>
  <si>
    <t>妈妈用cloth（布）擦桌子，布的质地很柔软。</t>
  </si>
  <si>
    <t>擦桌用cloth</t>
  </si>
  <si>
    <t>clothes</t>
  </si>
  <si>
    <t>衣服；衣物</t>
  </si>
  <si>
    <t>/kləʊðz/</t>
  </si>
  <si>
    <t>She has many beautiful clothes.</t>
  </si>
  <si>
    <t>她有很多漂亮的衣服。</t>
  </si>
  <si>
    <t>我喜欢穿新clothes（衣服），每次出门都要选半天。</t>
  </si>
  <si>
    <t>身上衣服clothes</t>
  </si>
  <si>
    <t>cloud</t>
  </si>
  <si>
    <t>云</t>
  </si>
  <si>
    <t>/klaʊd/</t>
  </si>
  <si>
    <t>The sky is full of white clouds.</t>
  </si>
  <si>
    <t>天空布满了白云。</t>
  </si>
  <si>
    <t>天上的cloud（云）像棉花，看起来软软的。</t>
  </si>
  <si>
    <t>白云飘飘cloud</t>
  </si>
  <si>
    <t>club</t>
  </si>
  <si>
    <t>俱乐部</t>
  </si>
  <si>
    <t>/klʌb/</t>
  </si>
  <si>
    <t>We often meet at the reading club.</t>
  </si>
  <si>
    <t>我们经常在阅读俱乐部见面。</t>
  </si>
  <si>
    <t>我参加的reading club（俱乐部）里，大家都爱分享好书。</t>
  </si>
  <si>
    <t>兴趣社团club</t>
  </si>
  <si>
    <t>coach</t>
  </si>
  <si>
    <t>教练；马车</t>
  </si>
  <si>
    <t>/kəʊtʃ/</t>
  </si>
  <si>
    <t>My basketball coach is very experienced.</t>
  </si>
  <si>
    <t>我的篮球教练很有经验。</t>
  </si>
  <si>
    <t>我的coach（教练）经常带我们训练，还坐过老式coach（马车）去郊外比赛。</t>
  </si>
  <si>
    <t>指导训练是coach</t>
  </si>
  <si>
    <t>指导；辅导</t>
  </si>
  <si>
    <t>She coaches me in English every weekend.</t>
  </si>
  <si>
    <t>她每个周末辅导我英语。</t>
  </si>
  <si>
    <t>她coach（辅导）我英语时，耐心纠正我的发音，进步很快。</t>
  </si>
  <si>
    <t>耐心辅导是coach</t>
  </si>
  <si>
    <t>coal</t>
  </si>
  <si>
    <t>煤；煤炭</t>
  </si>
  <si>
    <t>/kəʊl/</t>
  </si>
  <si>
    <t>The workers are mining coal underground.</t>
  </si>
  <si>
    <t>工人们正在地下采煤。</t>
  </si>
  <si>
    <t>冬天用coal（煤）取暖，屋里暖烘烘的，再也不怕寒冷。</t>
  </si>
  <si>
    <t>黑色燃料是coal</t>
  </si>
  <si>
    <t>coast</t>
  </si>
  <si>
    <t>海岸；海滨</t>
  </si>
  <si>
    <t>/kəʊst/</t>
  </si>
  <si>
    <t>We walked along the coast yesterday.</t>
  </si>
  <si>
    <t>我们昨天沿着海岸散步。</t>
  </si>
  <si>
    <t>去coast（海岸）玩，海浪拍打着沙滩，海鸥在空中飞翔。</t>
  </si>
  <si>
    <t>海边陆地是coast</t>
  </si>
  <si>
    <t>coat</t>
  </si>
  <si>
    <t>外套；外衣</t>
  </si>
  <si>
    <t>/kəʊt/</t>
  </si>
  <si>
    <t>Put on your coat, it's cold outside.</t>
  </si>
  <si>
    <t>穿上你的外套，外面很冷。</t>
  </si>
  <si>
    <t>出门前穿上coat（外套），防风又保暖，再也不怕冷风吹。</t>
  </si>
  <si>
    <t>身上外衣是coat</t>
  </si>
  <si>
    <t>覆盖；涂上</t>
  </si>
  <si>
    <t>She coated the cake with chocolate.</t>
  </si>
  <si>
    <t>她给蛋糕涂上了巧克力。</t>
  </si>
  <si>
    <t>她coat（涂）蛋糕时，把巧克力均匀覆盖表面，看起来超美味。</t>
  </si>
  <si>
    <t>覆盖表面是coat</t>
  </si>
  <si>
    <t>coffee</t>
  </si>
  <si>
    <t>咖啡</t>
  </si>
  <si>
    <t>/ˈkɒfi/</t>
  </si>
  <si>
    <t>I drink a cup of coffee every morning.</t>
  </si>
  <si>
    <t>我每天早上喝一杯咖啡。</t>
  </si>
  <si>
    <t>早上喝杯coffee（咖啡），提神醒脑，开启活力满满的一天。</t>
  </si>
  <si>
    <t>提神饮品是coffee</t>
  </si>
  <si>
    <t>coin</t>
  </si>
  <si>
    <t>硬币</t>
  </si>
  <si>
    <t>/kɔɪn/</t>
  </si>
  <si>
    <t>He found a coin on the street.</t>
  </si>
  <si>
    <t>他在街上发现一枚硬币。</t>
  </si>
  <si>
    <t>我在街上捡到一枚coin（硬币），闪闪发亮像小太阳，赶紧放进了口袋。</t>
  </si>
  <si>
    <t>小小硬币是coin</t>
  </si>
  <si>
    <t>铸造（硬币）；创造（新词）</t>
  </si>
  <si>
    <t>She coined a new word for the situation.</t>
  </si>
  <si>
    <t>她为这种情况创造了一个新词。</t>
  </si>
  <si>
    <t>面对新情况，她灵感一来coin（创造）了个新词，大家听了都觉得很贴切。</t>
  </si>
  <si>
    <t>创造新词用coin</t>
  </si>
  <si>
    <t>cola</t>
  </si>
  <si>
    <t>可乐</t>
  </si>
  <si>
    <t>/ˈkəʊlə/</t>
  </si>
  <si>
    <t>I drink a bottle of cola every Friday.</t>
  </si>
  <si>
    <t>我每周五喝一瓶可乐。</t>
  </si>
  <si>
    <t>夏天的午后，喝一口cola（可乐），气泡滋滋冒，解暑又快乐。</t>
  </si>
  <si>
    <t>气泡饮料是cola</t>
  </si>
  <si>
    <t>collect</t>
  </si>
  <si>
    <t>col-</t>
  </si>
  <si>
    <t>lect</t>
  </si>
  <si>
    <t>col(共同) + lect(收集) → 把分散的物品共同聚集起来 → 收集；采集</t>
  </si>
  <si>
    <t>收集；采集</t>
  </si>
  <si>
    <t>/kəˈlekt/</t>
  </si>
  <si>
    <t>She likes to collect stamps from different countries.</t>
  </si>
  <si>
    <t>她喜欢收集来自不同国家的邮票。</t>
  </si>
  <si>
    <t>她collect（收集）邮票时，col（共同）lect（收集）各国的特色邮票，一本册子装满了美好回忆。</t>
  </si>
  <si>
    <t>共同收集collect</t>
  </si>
  <si>
    <t>college</t>
  </si>
  <si>
    <t>lege</t>
  </si>
  <si>
    <t>col(共同) + lege(选择) → 共同选择伙伴组成的学习团体 → 学院；大学</t>
  </si>
  <si>
    <t>学院；大学</t>
  </si>
  <si>
    <t>/ˈkɒlɪdʒ/</t>
  </si>
  <si>
    <t>He studies computer science at a college in Shanghai.</t>
  </si>
  <si>
    <t>他在上海的一所学院学习计算机科学。</t>
  </si>
  <si>
    <t>进入college（学院），col（共同）lege（选择）志同道合的朋友，一起在图书馆里奋斗。</t>
  </si>
  <si>
    <t>共同选择college</t>
  </si>
  <si>
    <t>comb</t>
  </si>
  <si>
    <t>梳子</t>
  </si>
  <si>
    <t>/kəʊm/</t>
  </si>
  <si>
    <t>She bought a pink comb yesterday.</t>
  </si>
  <si>
    <t>她昨天买了一把粉色的梳子。</t>
  </si>
  <si>
    <t>新的pink comb（梳子）握在手里，梳起头发顺滑又舒服。</t>
  </si>
  <si>
    <t>梳头工具comb</t>
  </si>
  <si>
    <t>梳（头发）</t>
  </si>
  <si>
    <t>She combs her long hair every morning before going out.</t>
  </si>
  <si>
    <t>她每天早上出门前梳她的长发。</t>
  </si>
  <si>
    <t>早上起床，她comb（梳）着长发，镜子里的自己越来越精神。</t>
  </si>
  <si>
    <t>梳理头发comb</t>
  </si>
  <si>
    <t>come</t>
  </si>
  <si>
    <t>来；来到</t>
  </si>
  <si>
    <t>/kʌm/</t>
  </si>
  <si>
    <t>I come from China.</t>
  </si>
  <si>
    <t>我来自中国。</t>
  </si>
  <si>
    <t>每次听到有人喊“come here”，我就知道是让我过来，这个词简单又好记。</t>
  </si>
  <si>
    <t>过来就是come，轻松记心中</t>
  </si>
  <si>
    <t>comfortable</t>
  </si>
  <si>
    <t>comfort</t>
  </si>
  <si>
    <t>comfort(舒适) + able(能...的) → 能让人感到舒适的 → 舒适的</t>
  </si>
  <si>
    <t>舒适的；舒服的</t>
  </si>
  <si>
    <t>/ˈkʌmftəbl/</t>
  </si>
  <si>
    <t>This sofa is very comfortable.</t>
  </si>
  <si>
    <t>这个沙发很舒服。</t>
  </si>
  <si>
    <t>坐在comfortable的沙发上，comfort的舒适感加上able的能力，让人完全不想起身。</t>
  </si>
  <si>
    <t>舒适加able，舒服comfortable</t>
  </si>
  <si>
    <t>comment</t>
  </si>
  <si>
    <t>com-</t>
  </si>
  <si>
    <t>com(加强) + ment(说) → 加强表达观点 → 评论；发表意见</t>
  </si>
  <si>
    <t>评论；发表意见</t>
  </si>
  <si>
    <t>/kəˈment/</t>
  </si>
  <si>
    <t>She commented on my new hairstyle.</t>
  </si>
  <si>
    <t>她评论了我的新发型。</t>
  </si>
  <si>
    <t>朋友看到我的新发型，忍不住comment（评论），com（加强）ment（说）出她的看法，很真诚。</t>
  </si>
  <si>
    <t>加强说comment，评论意见不用等</t>
  </si>
  <si>
    <t>com(加强) + ment(说) → 加强表达的观点 → 评论；意见</t>
  </si>
  <si>
    <t>评论；意见</t>
  </si>
  <si>
    <t>/ˈkɒment/</t>
  </si>
  <si>
    <t>There are many positive comments on his work.</t>
  </si>
  <si>
    <t>关于他的作品有很多正面评论。</t>
  </si>
  <si>
    <t>他的作品收到很多comment（评论），都是com（加强）ment（说）出的赞赏，让人开心。</t>
  </si>
  <si>
    <t>观点评论是comment，名词形式要记准</t>
  </si>
  <si>
    <t>common</t>
  </si>
  <si>
    <t>mon</t>
  </si>
  <si>
    <t>com(共同) + mon(公共) → 大家共同拥有的 → 常见的；普通的</t>
  </si>
  <si>
    <t>常见的；普通的</t>
  </si>
  <si>
    <t>/ˈkɒmən/</t>
  </si>
  <si>
    <t>Apples are common in this area.</t>
  </si>
  <si>
    <t>苹果在这个地区很常见。</t>
  </si>
  <si>
    <t>common的东西就是com（共同）mon（公共）都有的，比如这个地区的苹果，人人都能吃到。</t>
  </si>
  <si>
    <t>共同公共common，常见普通记心中</t>
  </si>
  <si>
    <t>communicate</t>
  </si>
  <si>
    <t>mun</t>
  </si>
  <si>
    <t>com(共同) + mun(交换) + icate(动词后缀) → 共同交换信息 → 交流；沟通</t>
  </si>
  <si>
    <t>交流；沟通</t>
  </si>
  <si>
    <t>/kəˈmjuːnɪkeɪt/</t>
  </si>
  <si>
    <t>We need to communicate more with our teachers.</t>
  </si>
  <si>
    <t>我们需要多和老师沟通。</t>
  </si>
  <si>
    <t>要communicate（沟通），就得com（共同）mun（交换）想法，用icate结尾表动作，这样才能互相理解。</t>
  </si>
  <si>
    <t>共同交换信息，沟通communicate</t>
  </si>
  <si>
    <t>communication</t>
  </si>
  <si>
    <t>com(共同)+mun(公共)+ic+ation→共同进行公共的信息传递→沟通；交流</t>
  </si>
  <si>
    <t>沟通；交流</t>
  </si>
  <si>
    <t>/kəˌmjuːnɪˈkeɪʃn/</t>
  </si>
  <si>
    <t>We need better communication with our parents.</t>
  </si>
  <si>
    <t>我们需要和父母更好地沟通。</t>
  </si>
  <si>
    <t>和父母聊天时，我努力用communication（沟通）来表达想法，com（共同）的话题让mun（公共）的交流更顺畅。</t>
  </si>
  <si>
    <t>共同交流communication</t>
  </si>
  <si>
    <t>community</t>
  </si>
  <si>
    <t>com(共同)+mun(公共)+ity→共同生活的公共群体→社区；共同体</t>
  </si>
  <si>
    <t>社区；共同体</t>
  </si>
  <si>
    <t>/kəˈmjuːnəti/</t>
  </si>
  <si>
    <t>Our community has a new park for children.</t>
  </si>
  <si>
    <t>我们社区有一个新的儿童公园。</t>
  </si>
  <si>
    <t>住在community（社区）里，com（共同）的mun（公共）设施让大家的生活更方便。</t>
  </si>
  <si>
    <t>共同社区community</t>
  </si>
  <si>
    <t>company</t>
  </si>
  <si>
    <t>pan</t>
  </si>
  <si>
    <t>com(共同)+pan(面包)+y→一起分享面包的伙伴→陪伴；引申为公司</t>
  </si>
  <si>
    <t>陪伴；公司</t>
  </si>
  <si>
    <t>/ˈkʌmpəni/</t>
  </si>
  <si>
    <t>She enjoys the company of her friends.</t>
  </si>
  <si>
    <t>她喜欢朋友的陪伴。</t>
  </si>
  <si>
    <t>和朋友在一起时，company（陪伴）就像com（共同）分享pan（面包）一样温暖。</t>
  </si>
  <si>
    <t>共同面包company</t>
  </si>
  <si>
    <t>compare</t>
  </si>
  <si>
    <t>par</t>
  </si>
  <si>
    <t>com(共同)+par(相等)→一起看是否相等→比较</t>
  </si>
  <si>
    <t>比较</t>
  </si>
  <si>
    <t>/kəmˈpeə(r)/</t>
  </si>
  <si>
    <t>Compare these two dresses and pick one you like.</t>
  </si>
  <si>
    <t>比较这两条裙子，选一条你喜欢的。</t>
  </si>
  <si>
    <t>买衣服时我compare（比较）两条裙子，com（共同）看它们的par（相等）之处和不同点。</t>
  </si>
  <si>
    <t>共同比相等compare</t>
  </si>
  <si>
    <t>compete</t>
  </si>
  <si>
    <t>pet</t>
  </si>
  <si>
    <t>com(共同)+pet(追求)→共同追求同一目标→竞争</t>
  </si>
  <si>
    <t>竞争</t>
  </si>
  <si>
    <t>/kəmˈpiːt/</t>
  </si>
  <si>
    <t>They will compete in the 100-meter race.</t>
  </si>
  <si>
    <t>他们将参加百米赛跑竞争。</t>
  </si>
  <si>
    <t>运动会上，大家compete（竞争）时，com（共同）pet（追求）冠军的梦想激励着每个人。</t>
  </si>
  <si>
    <t>共同追求compete</t>
  </si>
  <si>
    <t>competition</t>
  </si>
  <si>
    <t>ition</t>
  </si>
  <si>
    <t>com(共同)+pet(追求)+ition(名词后缀)→大家共同追求目标→竞争；比赛</t>
  </si>
  <si>
    <t>竞争；比赛</t>
  </si>
  <si>
    <t>/kɒmpəˈtɪʃn/</t>
  </si>
  <si>
    <t>There will be a singing competition next month.</t>
  </si>
  <si>
    <t>下个月将有一场歌唱比赛。</t>
  </si>
  <si>
    <t>学校要办singing competition（歌唱比赛），同学们com（共同）pet（追求）奖项，都在认真练歌。</t>
  </si>
  <si>
    <t>共同追求奖项，competition是比赛</t>
  </si>
  <si>
    <t>complaint</t>
  </si>
  <si>
    <t>plain</t>
  </si>
  <si>
    <t>t</t>
  </si>
  <si>
    <t>com(加强)+plain(抱怨)+t(名词后缀)→加强抱怨的行为→抱怨；投诉</t>
  </si>
  <si>
    <t>抱怨；投诉</t>
  </si>
  <si>
    <t>/kəmˈpleɪnt/</t>
  </si>
  <si>
    <t>She made a complaint about the noisy neighbors.</t>
  </si>
  <si>
    <t>她对吵闹的邻居提出了投诉。</t>
  </si>
  <si>
    <t>邻居太吵，她忍不住make a complaint（投诉），com（加强）plain（抱怨）他们影响休息。</t>
  </si>
  <si>
    <t>加强抱怨是complaint</t>
  </si>
  <si>
    <t>complete</t>
  </si>
  <si>
    <t>plet</t>
  </si>
  <si>
    <t>com(完全)+plet(满)+e→完全填满→完整的；完全的</t>
  </si>
  <si>
    <t>完整的；完全的</t>
  </si>
  <si>
    <t>/kəmˈpliːt/</t>
  </si>
  <si>
    <t>This is a complete story.</t>
  </si>
  <si>
    <t>这是一个完整的故事。</t>
  </si>
  <si>
    <t>这本小说内容complete（完整），com（完全）plet（满）载精彩情节，让人入迷。</t>
  </si>
  <si>
    <t>完全填满complete（adj.）</t>
  </si>
  <si>
    <t>com(完全)+plet(满)+e→完全做完某事→完成；结束</t>
  </si>
  <si>
    <t>完成；结束</t>
  </si>
  <si>
    <t>He completed his homework in an hour.</t>
  </si>
  <si>
    <t>他一小时内完成了作业。</t>
  </si>
  <si>
    <t>他用一小时complete（完成）作业，com（完全）plet（满）足老师要求。</t>
  </si>
  <si>
    <t>完全做完complete（v.）</t>
  </si>
  <si>
    <t>complement</t>
  </si>
  <si>
    <t>ple</t>
  </si>
  <si>
    <t>com(共同)+ple(满)+ment→共同使某物满→补充物；补语</t>
  </si>
  <si>
    <t>补充物；补语</t>
  </si>
  <si>
    <t>/ˈkɒmplɪmənt/</t>
  </si>
  <si>
    <t>The red scarf is a perfect complement to her dress.</t>
  </si>
  <si>
    <t>红围巾是她裙子的完美补充。</t>
  </si>
  <si>
    <t>红围巾是dress的complement（补充物），com（共同）ple（满）足整体搭配美感。</t>
  </si>
  <si>
    <t>相配补充complement（n.）</t>
  </si>
  <si>
    <t>com(共同)+ple(满)+ment→共同使某物完善→补充；与...相配</t>
  </si>
  <si>
    <t>补充；与...相配</t>
  </si>
  <si>
    <t>/kəmˈplɪmənt/</t>
  </si>
  <si>
    <t>Her skills complement mine well.</t>
  </si>
  <si>
    <t>她的技能和我的很相配。</t>
  </si>
  <si>
    <t>她的技能complement（补充）我的，com（共同）ple（满）足团队需求。</t>
  </si>
  <si>
    <t>补充相配complement（v.）</t>
  </si>
  <si>
    <t>concern</t>
  </si>
  <si>
    <t>con-</t>
  </si>
  <si>
    <t>cern</t>
  </si>
  <si>
    <t>con(加强)+cern(辨别)→加强辨别某事重要性→关心；涉及</t>
  </si>
  <si>
    <t>关心；涉及</t>
  </si>
  <si>
    <t>/kənˈsɜːn/</t>
  </si>
  <si>
    <t>We are concerned about the environment.</t>
  </si>
  <si>
    <t>我们关心环境。</t>
  </si>
  <si>
    <t>我们concern（关心）环境，con（加强）cern（辨别）其紧迫性。</t>
  </si>
  <si>
    <t>加强关注concern（v.）</t>
  </si>
  <si>
    <t>con(加强)+cern(辨别)→心中加强关注的事→关心；担忧</t>
  </si>
  <si>
    <t>关心；担忧；关切的事</t>
  </si>
  <si>
    <t>Her main concern is her children's safety.</t>
  </si>
  <si>
    <t>她最关心的是孩子们的安全。</t>
  </si>
  <si>
    <t>她的concern（担忧）是孩子安全，con（加强）cern（辨别）隐患。</t>
  </si>
  <si>
    <t>心中担忧concern（n.）</t>
  </si>
  <si>
    <t>concert</t>
  </si>
  <si>
    <t>con(共同) + cert(确定) → 共同确定的音乐表演 → 音乐会</t>
  </si>
  <si>
    <t>音乐会；一致</t>
  </si>
  <si>
    <t>/ˈkɒnsət/</t>
  </si>
  <si>
    <t>We are going to a concert tonight.</t>
  </si>
  <si>
    <t>我们今晚要去听音乐会。</t>
  </si>
  <si>
    <t>今晚去concert（音乐会），con（共同）cert（确定）大家都想去，所以一拍即合。</t>
  </si>
  <si>
    <t>共同确定听concert</t>
  </si>
  <si>
    <t>conduct</t>
  </si>
  <si>
    <t>duct</t>
  </si>
  <si>
    <t>con(共同) + duct(引导) → 共同引导事务或人员 → 组织；指挥</t>
  </si>
  <si>
    <t>组织；指挥；引导</t>
  </si>
  <si>
    <t>/kənˈdʌkt/</t>
  </si>
  <si>
    <t>The teacher conducted a class meeting last week.</t>
  </si>
  <si>
    <t>老师上周组织了一次班会。</t>
  </si>
  <si>
    <t>老师conduct（组织）班会时，con（共同）duct（引导）大家讨论，气氛热烈。</t>
  </si>
  <si>
    <t>共同引导是conduct</t>
  </si>
  <si>
    <t>con(共同) + duct(引导) → 引导的方式或结果 → 行为；举止</t>
  </si>
  <si>
    <t>/ˈkɒndʌkt/</t>
  </si>
  <si>
    <t>His conduct at school is excellent.</t>
  </si>
  <si>
    <t>他在学校的行为很优秀。</t>
  </si>
  <si>
    <t>他的conduct（行为）很优秀，con（共同）duct（引导）自己遵守规则，值得学习。</t>
  </si>
  <si>
    <t>行为举止conduct</t>
  </si>
  <si>
    <t>confidently</t>
  </si>
  <si>
    <t>fid</t>
  </si>
  <si>
    <t>con(加强) + fid(信任) + ent(adj后缀) + ly(adv后缀) → 对自己有强烈信任地 → 自信地</t>
  </si>
  <si>
    <t>自信地</t>
  </si>
  <si>
    <t>/ˈkɒnfɪdəntli/</t>
  </si>
  <si>
    <t>She spoke confidently in front of the class.</t>
  </si>
  <si>
    <t>她在全班面前自信地发言。</t>
  </si>
  <si>
    <t>她confidently（自信地）发言，con（加强）fid（信任）自己能讲好，赢得掌声。</t>
  </si>
  <si>
    <t>自信发言confidently</t>
  </si>
  <si>
    <t>confirmation</t>
  </si>
  <si>
    <t>firm</t>
  </si>
  <si>
    <t>at</t>
  </si>
  <si>
    <t>con(加强) + firm(坚固) + ation → 使某事更坚固确定 → 确认；证实</t>
  </si>
  <si>
    <t>确认；证实</t>
  </si>
  <si>
    <t>/ˌkɒnfəˈmeɪʃn/</t>
  </si>
  <si>
    <t>I'm waiting for the confirmation of my flight.</t>
  </si>
  <si>
    <t>我在等航班的确认信息。</t>
  </si>
  <si>
    <t>等航班confirmation（确认），con（加强）firm（坚固）让我放心，不怕延误。</t>
  </si>
  <si>
    <t>加强坚固confirmation</t>
  </si>
  <si>
    <t>confused</t>
  </si>
  <si>
    <t>fus</t>
  </si>
  <si>
    <t>con(共同) + fus(流) + ed → 各种思绪流在一起 → 困惑的；混乱的</t>
  </si>
  <si>
    <t>困惑的；混乱的</t>
  </si>
  <si>
    <t>/kənˈfjuːzd/</t>
  </si>
  <si>
    <t>He looked confused when I told him the news.</t>
  </si>
  <si>
    <t>当我告诉他这个消息时，他看起来很困惑。</t>
  </si>
  <si>
    <t>听到消息他confused（困惑），con（共同）fus（流）的思绪让他不知所措。</t>
  </si>
  <si>
    <t>思绪乱流confused</t>
  </si>
  <si>
    <t>congratulate</t>
  </si>
  <si>
    <t>grat</t>
  </si>
  <si>
    <t>con(共同)+grat(高兴)+ulate(动词后缀)→共同表达高兴→祝贺</t>
  </si>
  <si>
    <t>祝贺</t>
  </si>
  <si>
    <t>/kənˈɡrætʃuleɪt/</t>
  </si>
  <si>
    <t>She congratulated me on passing the exam.</t>
  </si>
  <si>
    <t>她祝贺我通过了考试。</t>
  </si>
  <si>
    <t>朋友congratulate我考试通过时，con（共同）分享grat（高兴）的心情，让我很开心。</t>
  </si>
  <si>
    <t>共同高兴来祝贺</t>
  </si>
  <si>
    <t>congratulations</t>
  </si>
  <si>
    <t>con(共同)+grat(高兴)+ulation(名词后缀)→共同表达的高兴→祝贺（名词）</t>
  </si>
  <si>
    <t>/kənˌɡrætʃuˈleɪʃnz/</t>
  </si>
  <si>
    <t>I received many congratulations on my birthday.</t>
  </si>
  <si>
    <t>我生日那天收到了很多祝贺。</t>
  </si>
  <si>
    <t>生日时收到congratulations，con（共同）的grat（高兴）都包含在朋友们的祝福里。</t>
  </si>
  <si>
    <t>祝贺名词复数用</t>
  </si>
  <si>
    <t>connect</t>
  </si>
  <si>
    <t>nect</t>
  </si>
  <si>
    <t>con(共同)+nect(绑)→绑在一起→连接</t>
  </si>
  <si>
    <t>连接</t>
  </si>
  <si>
    <t>/kəˈnekt/</t>
  </si>
  <si>
    <t>Please connect the two wires.</t>
  </si>
  <si>
    <t>请把两根电线连接起来。</t>
  </si>
  <si>
    <t>连接电线时，con（共同）nect（绑）在一起就能通电啦。</t>
  </si>
  <si>
    <t>共同绑起是connect</t>
  </si>
  <si>
    <t>consider</t>
  </si>
  <si>
    <t>sider</t>
  </si>
  <si>
    <t>con(全面)+sider(观察)→全面观察→考虑</t>
  </si>
  <si>
    <t>考虑</t>
  </si>
  <si>
    <t>/kənˈsɪdər/</t>
  </si>
  <si>
    <t>I need to consider this problem carefully.</t>
  </si>
  <si>
    <t>我需要仔细考虑这个问题。</t>
  </si>
  <si>
    <t>考虑问题时，con（全面）sider（观察）各个角度，才能找到好办法。</t>
  </si>
  <si>
    <t>全面观察是consider</t>
  </si>
  <si>
    <t>consumer</t>
  </si>
  <si>
    <t>sum</t>
  </si>
  <si>
    <t>con(完全)+sum(拿取)+er(人)→完全拿取使用的人→消费者</t>
  </si>
  <si>
    <t>消费者</t>
  </si>
  <si>
    <t>/kənˈsuːmər/</t>
  </si>
  <si>
    <t>Consumers should be aware of their rights.</t>
  </si>
  <si>
    <t>消费者应该知道自己的权利。</t>
  </si>
  <si>
    <t>consumer（消费者）就是con（完全）sum（拿）东西用的人，每天都在买东西。</t>
  </si>
  <si>
    <t>完全拿用消费者</t>
  </si>
  <si>
    <t>contraction</t>
  </si>
  <si>
    <t>con(共同)+tract(拉)+ion(名词后缀)→共同拉到一起→收缩；缩写</t>
  </si>
  <si>
    <t>收缩；缩写</t>
  </si>
  <si>
    <t>/kənˈtrækʃn/</t>
  </si>
  <si>
    <t>Muscle contraction helps us lift heavy objects.</t>
  </si>
  <si>
    <t>肌肉收缩帮助我们举起重物。</t>
  </si>
  <si>
    <t>健身时肌肉contraction（收缩）的感觉，就像con（共同）tract（拉）ion（名词后缀）描述的那样，大家一起拉拽让肌肉收紧。</t>
  </si>
  <si>
    <t>共同拉拽成收缩，ion后缀contraction</t>
  </si>
  <si>
    <t>contribution</t>
  </si>
  <si>
    <t>tribut</t>
  </si>
  <si>
    <t>con(共同)+tribut(给予)+ion(名词后缀)→共同给予→贡献；捐款</t>
  </si>
  <si>
    <t>贡献；捐款</t>
  </si>
  <si>
    <t>/ˌkɒntrɪˈbjuːʃn/</t>
  </si>
  <si>
    <t>His contribution to the community is highly praised.</t>
  </si>
  <si>
    <t>他对社区的贡献受到高度赞扬。</t>
  </si>
  <si>
    <t>小明的 contribution（贡献）来自 con（共同）tribut（给予）的爱心，大家都夸他。</t>
  </si>
  <si>
    <t>共同给予contribution</t>
  </si>
  <si>
    <t>control</t>
  </si>
  <si>
    <t>trol</t>
  </si>
  <si>
    <t>con(共同)+trol(拉；控制)→共同把控→控制；管理</t>
  </si>
  <si>
    <t>控制；管理</t>
  </si>
  <si>
    <t>/kənˈtrəʊl/</t>
  </si>
  <si>
    <t>You need to control your temper.</t>
  </si>
  <si>
    <t>你需要控制你的脾气。</t>
  </si>
  <si>
    <t>生气时要 control（控制）情绪，con（共同）trol（拉）住冲动，冷静下来。</t>
  </si>
  <si>
    <t>共同把控是control</t>
  </si>
  <si>
    <t>convenient</t>
  </si>
  <si>
    <t>veni</t>
  </si>
  <si>
    <t>con(共同)+veni(来)+ent(形容词后缀)→大家都能来的→方便的</t>
  </si>
  <si>
    <t>方便的；便利的</t>
  </si>
  <si>
    <t>/kənˈviːniənt/</t>
  </si>
  <si>
    <t>It's convenient to shop online.</t>
  </si>
  <si>
    <t>网上购物很方便。</t>
  </si>
  <si>
    <t>网购 convenient（方便），con（共同）veni（来）的平台，想买啥都有。</t>
  </si>
  <si>
    <t>共同可达convenient</t>
  </si>
  <si>
    <t>conversation</t>
  </si>
  <si>
    <t>vers</t>
  </si>
  <si>
    <t>ation</t>
  </si>
  <si>
    <t>con(共同)+vers(转)+ation(名词后缀)→互相转换话语→对话；交谈</t>
  </si>
  <si>
    <t>对话；交谈</t>
  </si>
  <si>
    <t>/ˌkɒnvəˈseɪʃn/</t>
  </si>
  <si>
    <t>We had a long conversation about our plans.</t>
  </si>
  <si>
    <t>我们就计划进行了一次长谈。</t>
  </si>
  <si>
    <t>和朋友 conversation（交谈），con（共同）vers（转）换话题，聊到天黑。</t>
  </si>
  <si>
    <t>互相转话conversation</t>
  </si>
  <si>
    <t>cooker</t>
  </si>
  <si>
    <t>cook</t>
  </si>
  <si>
    <t>cook(烹饪)+er(工具后缀)→烹饪用的工具→炊具</t>
  </si>
  <si>
    <t>炊具；炉灶</t>
  </si>
  <si>
    <t>/ˈkʊkə(r)/</t>
  </si>
  <si>
    <t>My mom bought a new rice cooker yesterday.</t>
  </si>
  <si>
    <t>妈妈昨天买了一个新电饭煲。</t>
  </si>
  <si>
    <t>妈妈用 cooker（炊具）做饭，cook（烹饪）的 er（工具）让做饭更轻松。</t>
  </si>
  <si>
    <t>烹饪工具cooker</t>
  </si>
  <si>
    <t>copy</t>
  </si>
  <si>
    <t>复制；抄写</t>
  </si>
  <si>
    <t>/ˈkɒpi/</t>
  </si>
  <si>
    <t>Please copy the new words in your notebook.</t>
  </si>
  <si>
    <t>请把新单词抄写在你的笔记本里。</t>
  </si>
  <si>
    <t>上课的时候，老师让我copy（抄写）新单词，我赶紧拿出本子开始写。</t>
  </si>
  <si>
    <t>抄写复制是copy</t>
  </si>
  <si>
    <t>副本；复制品</t>
  </si>
  <si>
    <t>Can you give me a copy of this book?</t>
  </si>
  <si>
    <t>你能给我这本书的一个副本吗？</t>
  </si>
  <si>
    <t>我想要这本书的copy（副本），这样就能和朋友一起看啦。</t>
  </si>
  <si>
    <t>副本复制品是copy</t>
  </si>
  <si>
    <t>cormorant</t>
  </si>
  <si>
    <t>鸬鹚</t>
  </si>
  <si>
    <t>/ˈkɔːmərənt/</t>
  </si>
  <si>
    <t>The fisherman uses a cormorant to catch fish.</t>
  </si>
  <si>
    <t>渔夫用鸬鹚捕鱼。</t>
  </si>
  <si>
    <t>湖边的cormorant（鸬鹚）跟着渔夫，每次都能叼回好多鱼。</t>
  </si>
  <si>
    <t>捕鱼能手cormorant</t>
  </si>
  <si>
    <t>corner</t>
  </si>
  <si>
    <t>corn</t>
  </si>
  <si>
    <t>corn（角）+ er（表场所）→ 有角的地方 → 角落；拐角</t>
  </si>
  <si>
    <t>角落；拐角</t>
  </si>
  <si>
    <t>/ˈkɔːnə(r)/</t>
  </si>
  <si>
    <t>She sat in the corner of the classroom.</t>
  </si>
  <si>
    <t>她坐在教室的角落里。</t>
  </si>
  <si>
    <t>她坐在classroom的corner（角落），那个corn（角）状的地方很安静。</t>
  </si>
  <si>
    <t>角加er是corner</t>
  </si>
  <si>
    <t>corn（角）+ er（表动作）→ 使对方陷入死角 → 使陷入困境</t>
  </si>
  <si>
    <t>使陷入困境</t>
  </si>
  <si>
    <t>The police cornered the thief in an alley.</t>
  </si>
  <si>
    <t>警察把小偷逼到了小巷的角落里。</t>
  </si>
  <si>
    <t>警察corner（逼）小偷到小巷，让他陷入了corn（角）状的困境。</t>
  </si>
  <si>
    <t>逼入死角corner</t>
  </si>
  <si>
    <t>correct</t>
  </si>
  <si>
    <t>cor-</t>
  </si>
  <si>
    <t>rect</t>
  </si>
  <si>
    <t>cor（共同）+ rect（直）→ 符合共同标准的 → 正确的</t>
  </si>
  <si>
    <t>正确的</t>
  </si>
  <si>
    <t>/kəˈrekt/</t>
  </si>
  <si>
    <t>Your answer is correct.</t>
  </si>
  <si>
    <t>你的答案是正确的。</t>
  </si>
  <si>
    <t>你的answer是correct（正确的），因为它cor（共同）rect（直），符合标准答案。</t>
  </si>
  <si>
    <t>共同变直correct</t>
  </si>
  <si>
    <t>cor（共同）+ rect（直）→ 使事物变直符合标准 → 纠正</t>
  </si>
  <si>
    <t>纠正</t>
  </si>
  <si>
    <t>The teacher corrected my homework.</t>
  </si>
  <si>
    <t>老师纠正了我的作业。</t>
  </si>
  <si>
    <t>老师correct（纠正）我的作业，帮我把错误cor（共同）rect（直）过来。</t>
  </si>
  <si>
    <t>纠正错误correct</t>
  </si>
  <si>
    <t>correctly</t>
  </si>
  <si>
    <t>correct（正确的）+ ly（副词后缀）→ 以正确的方式 → 正确地</t>
  </si>
  <si>
    <t>正确地</t>
  </si>
  <si>
    <t>/kəˈrektli/</t>
  </si>
  <si>
    <t>He spelled the word correctly.</t>
  </si>
  <si>
    <t>他正确地拼写了这个单词。</t>
  </si>
  <si>
    <t>他correctly（正确地）拼写单词，就是在correct后面加ly变成副词呀。</t>
  </si>
  <si>
    <t>correct加ly是correctly</t>
  </si>
  <si>
    <t>cost</t>
  </si>
  <si>
    <t>花费；值</t>
  </si>
  <si>
    <t>/kɒst/</t>
  </si>
  <si>
    <t>The book costs 10 yuan.</t>
  </si>
  <si>
    <t>这本书值10元。</t>
  </si>
  <si>
    <t>买这本书 cost (花费) 10元，我毫不犹豫就把它带回家了。</t>
  </si>
  <si>
    <t>花费值cost</t>
  </si>
  <si>
    <t>费用；成本</t>
  </si>
  <si>
    <t>The cost of the trip is 500 yuan.</t>
  </si>
  <si>
    <t>这次旅行的费用是500元。</t>
  </si>
  <si>
    <t>旅行的 cost (费用) 包含所有门票，性价比很高。</t>
  </si>
  <si>
    <t>费用成本cost</t>
  </si>
  <si>
    <t>could</t>
  </si>
  <si>
    <t>能；可以；会（can的过去式）</t>
  </si>
  <si>
    <t>/kʊd/</t>
  </si>
  <si>
    <t>I could swim when I was five.</t>
  </si>
  <si>
    <t>我五岁时就会游泳了。</t>
  </si>
  <si>
    <t>小时候我 could (能) 在泳池里游来游去，像条小金鱼。</t>
  </si>
  <si>
    <t>can的过去是could</t>
  </si>
  <si>
    <t>count</t>
  </si>
  <si>
    <t>数数；计算；认为</t>
  </si>
  <si>
    <t>/kaʊnt/</t>
  </si>
  <si>
    <t>The child can count from 1 to 100.</t>
  </si>
  <si>
    <t>这个孩子能从1数到100。</t>
  </si>
  <si>
    <t>孩子 count (数数) 到100时，脸上露出了自豪的笑容。</t>
  </si>
  <si>
    <t>数数计算count</t>
  </si>
  <si>
    <t>计数；总数</t>
  </si>
  <si>
    <t>The count of students in our class is 50.</t>
  </si>
  <si>
    <t>我们班的学生总数是50人。</t>
  </si>
  <si>
    <t>班级学生的 count (总数) 是50，正好坐满整个教室。</t>
  </si>
  <si>
    <t>总数计数count</t>
  </si>
  <si>
    <t>country</t>
  </si>
  <si>
    <t>国家；乡村</t>
  </si>
  <si>
    <t>/ˈkʌntri/</t>
  </si>
  <si>
    <t>China is a great country with a long history.</t>
  </si>
  <si>
    <t>中国是一个有着悠久历史的伟大国家。</t>
  </si>
  <si>
    <t>中国是伟大的 country (国家)，乡村的风景也十分迷人。</t>
  </si>
  <si>
    <t>国家乡村country</t>
  </si>
  <si>
    <t>countryside</t>
  </si>
  <si>
    <t>country(乡村) + side(边) → 乡村的边缘地带 → 郊外；农村</t>
  </si>
  <si>
    <t>郊外；农村</t>
  </si>
  <si>
    <t>/ˈkʌntrisaɪd/</t>
  </si>
  <si>
    <t>We often go picnic in the countryside on weekends.</t>
  </si>
  <si>
    <t>我们周末经常去郊外野餐。</t>
  </si>
  <si>
    <t>周末去 countryside (郊外)，country (乡村) side (边) 的草地柔软又清新。</t>
  </si>
  <si>
    <t>乡村边上countryside</t>
  </si>
  <si>
    <t>couple</t>
  </si>
  <si>
    <t>一对；夫妇</t>
  </si>
  <si>
    <t>/ˈkʌpl/</t>
  </si>
  <si>
    <t>They are a happy couple.</t>
  </si>
  <si>
    <t>他们是一对幸福的夫妇。</t>
  </si>
  <si>
    <t>公园里，那对couple（夫妇）手牵手散步，看起来很甜蜜。</t>
  </si>
  <si>
    <t>一对夫妇couple</t>
  </si>
  <si>
    <t>连接；结合</t>
  </si>
  <si>
    <t>The two wires are coupled together.</t>
  </si>
  <si>
    <t>这两根电线被连接在一起。</t>
  </si>
  <si>
    <t>电工把两根电线couple（连接）起来，让电流顺利通过。</t>
  </si>
  <si>
    <t>连接结合couple</t>
  </si>
  <si>
    <t>courage</t>
  </si>
  <si>
    <t>cor</t>
  </si>
  <si>
    <t>cor(心) + age(名词后缀) → 内心的力量 → 勇气</t>
  </si>
  <si>
    <t>勇气；胆量</t>
  </si>
  <si>
    <t>/ˈkʌrɪdʒ/</t>
  </si>
  <si>
    <t>He had the courage to speak up.</t>
  </si>
  <si>
    <t>他有勇气站出来说话。</t>
  </si>
  <si>
    <t>面对困难时，cor（心）里的力量变成courage（勇气），让他敢于向前。</t>
  </si>
  <si>
    <t>心中力量courage</t>
  </si>
  <si>
    <t>course</t>
  </si>
  <si>
    <t>curs</t>
  </si>
  <si>
    <t>curs(跑) + e → 跑过的路径 → 路线；课程</t>
  </si>
  <si>
    <t>课程；路线；过程</t>
  </si>
  <si>
    <t>/ˈkɔːs/</t>
  </si>
  <si>
    <t>We will take a new course this term.</t>
  </si>
  <si>
    <t>这学期我们将学习一门新课程。</t>
  </si>
  <si>
    <t>这学期的new course（课程）就像一条curs（跑）的路径，引领我们探索知识。</t>
  </si>
  <si>
    <t>跑的路径是course</t>
  </si>
  <si>
    <t>cover</t>
  </si>
  <si>
    <t>覆盖；包括；掩护</t>
  </si>
  <si>
    <t>/ˈkʌvə(r)/</t>
  </si>
  <si>
    <t>Please cover the book with a paper.</t>
  </si>
  <si>
    <t>请用纸把书盖上。</t>
  </si>
  <si>
    <t>请用纸cover（覆盖）这本书，防止灰尘落在上面。</t>
  </si>
  <si>
    <t>覆盖东西用cover</t>
  </si>
  <si>
    <t>封面；盖子</t>
  </si>
  <si>
    <t>The book has a beautiful cover.</t>
  </si>
  <si>
    <t>这本书有一个漂亮的封面。</t>
  </si>
  <si>
    <t>这本书的cover（封面）设计得很精美，吸引了很多读者。</t>
  </si>
  <si>
    <t>封面盖子是cover</t>
  </si>
  <si>
    <t>crack</t>
  </si>
  <si>
    <t>破裂；裂开；破解</t>
  </si>
  <si>
    <t>/kræk/</t>
  </si>
  <si>
    <t>The ice cracked under his feet.</t>
  </si>
  <si>
    <t>冰在他脚下裂开了。</t>
  </si>
  <si>
    <t>冰面在他脚下crack（裂开），发出清脆的声音。</t>
  </si>
  <si>
    <t>破裂裂开是crack</t>
  </si>
  <si>
    <t>裂缝；裂纹</t>
  </si>
  <si>
    <t>There is a crack in the wall.</t>
  </si>
  <si>
    <t>墙上有一道裂缝。</t>
  </si>
  <si>
    <t>墙上有一道crack（裂缝），下雨天会漏雨。</t>
  </si>
  <si>
    <t>墙上裂缝是crack</t>
  </si>
  <si>
    <t>craftsman</t>
  </si>
  <si>
    <t>craft</t>
  </si>
  <si>
    <t>man</t>
  </si>
  <si>
    <t>craft(工艺)+man(人)→从事工艺的人→工匠</t>
  </si>
  <si>
    <t>工匠</t>
  </si>
  <si>
    <t>/ˈkræftsmən/</t>
  </si>
  <si>
    <t>The craftsman carved a statue from wood.</t>
  </si>
  <si>
    <t>工匠用木头雕刻了一座雕像。</t>
  </si>
  <si>
    <t>那个craftsman（工匠）每天都用craft（工艺）制作东西，man（人）们都很喜欢他的作品。</t>
  </si>
  <si>
    <t>工艺之人craftsman</t>
  </si>
  <si>
    <t>crash</t>
  </si>
  <si>
    <t>碰撞；坠毁</t>
  </si>
  <si>
    <t>/kræʃ/</t>
  </si>
  <si>
    <t>The plane crashed into the ocean.</t>
  </si>
  <si>
    <t>飞机坠入了海洋。</t>
  </si>
  <si>
    <t>飞机crash（坠毁）时发出巨大声响，像“咔嚓”一样，让人害怕。</t>
  </si>
  <si>
    <t>咔嚓声响是crash</t>
  </si>
  <si>
    <t>crater</t>
  </si>
  <si>
    <t>火山口；弹坑</t>
  </si>
  <si>
    <t>/ˈkreɪtər/</t>
  </si>
  <si>
    <t>The volcano has a large crater at its top.</t>
  </si>
  <si>
    <t>这座火山顶部有一个大火山口。</t>
  </si>
  <si>
    <t>火山顶部的crater（火山口）看起来像一个大碗，里面黑漆漆的。</t>
  </si>
  <si>
    <t>火山大坑crater</t>
  </si>
  <si>
    <t>create</t>
  </si>
  <si>
    <t>cre</t>
  </si>
  <si>
    <t>cre(产生)+ate(使...)→使产生新事物→创造</t>
  </si>
  <si>
    <t>创造；创作</t>
  </si>
  <si>
    <t>/kriˈeɪt/</t>
  </si>
  <si>
    <t>He can create amazing stories with his imagination.</t>
  </si>
  <si>
    <t>他能用想象力创造出惊人的故事。</t>
  </si>
  <si>
    <t>作家create（创造）故事时，cre（产生）出无数灵感，ate（使）它们变成有趣的情节。</t>
  </si>
  <si>
    <t>产生使成create</t>
  </si>
  <si>
    <t>creature</t>
  </si>
  <si>
    <t>ature</t>
  </si>
  <si>
    <t>cre(创造)+ature(表事物)→被创造的事物→生物</t>
  </si>
  <si>
    <t>生物；动物</t>
  </si>
  <si>
    <t>/ˈkriːtʃər/</t>
  </si>
  <si>
    <t>There are many small creatures in the garden.</t>
  </si>
  <si>
    <t>花园里有许多小生物。</t>
  </si>
  <si>
    <t>花园里的creature（生物）都是cre（创造）出来的，ature（表物）让它们生机勃勃。</t>
  </si>
  <si>
    <t>创造之物creature</t>
  </si>
  <si>
    <t>crewed</t>
  </si>
  <si>
    <t>配备船员；（船）有船员</t>
  </si>
  <si>
    <t>/kruːd/</t>
  </si>
  <si>
    <t>The ship crewed 5 officers last year.</t>
  </si>
  <si>
    <t>这艘船去年配备了5名军官。</t>
  </si>
  <si>
    <t>这艘船 crewed（配备船员）后，终于可以扬帆起航，开启新的航程。</t>
  </si>
  <si>
    <t>船配船员是 crewed</t>
  </si>
  <si>
    <t>cross</t>
  </si>
  <si>
    <t>穿过；越过</t>
  </si>
  <si>
    <t>/krɒs/</t>
  </si>
  <si>
    <t>He crossed the river by boat yesterday.</t>
  </si>
  <si>
    <t>他昨天乘船过了河。</t>
  </si>
  <si>
    <t>他 cross（穿过）河流时，紧紧抓着船舷，生怕掉进水里。</t>
  </si>
  <si>
    <t>穿过越过是 cross</t>
  </si>
  <si>
    <t>十字；十字架</t>
  </si>
  <si>
    <t>There is a wooden cross on the hill.</t>
  </si>
  <si>
    <t>山上有一个木制的十字架。</t>
  </si>
  <si>
    <t>山顶的 cross（十字架）在夕阳下显得格外庄严，吸引了不少游客驻足。</t>
  </si>
  <si>
    <t>十字标志是 cross</t>
  </si>
  <si>
    <t>crowd</t>
  </si>
  <si>
    <t>人群</t>
  </si>
  <si>
    <t>/kraʊd/</t>
  </si>
  <si>
    <t>A large crowd gathered at the concert venue.</t>
  </si>
  <si>
    <t>一大群人聚集在音乐会场地。</t>
  </si>
  <si>
    <t>音乐会场地外的 crowd（人群）都在兴奋地讨论即将开始的演出。</t>
  </si>
  <si>
    <t>人群聚集是 crowd</t>
  </si>
  <si>
    <t>拥挤；挤满</t>
  </si>
  <si>
    <t>People crowded into the small shop to buy discounts.</t>
  </si>
  <si>
    <t>人们挤进小商店买打折商品。</t>
  </si>
  <si>
    <t>商店打折时，大家都 crowd（挤）进去抢购，场面十分热闹。</t>
  </si>
  <si>
    <t>挤在一起是 crowd</t>
  </si>
  <si>
    <t>crown</t>
  </si>
  <si>
    <t>皇冠；王冠</t>
  </si>
  <si>
    <t>/kraʊn/</t>
  </si>
  <si>
    <t>The queen's crown is decorated with precious stones.</t>
  </si>
  <si>
    <t>女王的皇冠上装饰着珍贵的宝石。</t>
  </si>
  <si>
    <t>女王佩戴的 crown（皇冠）闪闪发光，彰显着她的尊贵身份。</t>
  </si>
  <si>
    <t>国王王冠是 crown</t>
  </si>
  <si>
    <t>加冕；给...戴皇冠</t>
  </si>
  <si>
    <t>They crowned him as the new king last week.</t>
  </si>
  <si>
    <t>他们上周加冕他为新国王。</t>
  </si>
  <si>
    <t>在盛大的仪式上，大家 crown（加冕）他为国王，全场响起热烈的掌声。</t>
  </si>
  <si>
    <t>加冕称王是 crown</t>
  </si>
  <si>
    <t>cruel</t>
  </si>
  <si>
    <t>残忍的；残酷的</t>
  </si>
  <si>
    <t>/ˈkruːəl/</t>
  </si>
  <si>
    <t>It's cruel to treat animals badly.</t>
  </si>
  <si>
    <t>虐待动物是残忍的。</t>
  </si>
  <si>
    <t>看到有人 cruel（残忍）对待小动物，大家都忍不住上前制止。</t>
  </si>
  <si>
    <t>心肠残忍是 cruel</t>
  </si>
  <si>
    <t>crystal</t>
  </si>
  <si>
    <t>水晶；晶体</t>
  </si>
  <si>
    <t>/ˈkrɪstl/</t>
  </si>
  <si>
    <t>She wore a necklace with a crystal pendant.</t>
  </si>
  <si>
    <t>她戴着一条有水晶吊坠的项链。</t>
  </si>
  <si>
    <t>看到crystal（水晶）吊坠，它透明的样子像冬天的冰花，让人忍不住想触摸。</t>
  </si>
  <si>
    <t>crystal是水晶，晶莹又透明</t>
  </si>
  <si>
    <t>水晶的；透明的</t>
  </si>
  <si>
    <t>The lake water is crystal clear.</t>
  </si>
  <si>
    <t>湖水清澈透明。</t>
  </si>
  <si>
    <t>湖边散步时，crystal（透明的）湖水倒映着蓝天，像一块巨大的水晶。</t>
  </si>
  <si>
    <t>crystal作形容词，透明如水晶</t>
  </si>
  <si>
    <t>culture</t>
  </si>
  <si>
    <t>cult(培养)+ure(名词后缀)→培养出的事物→文化；修养</t>
  </si>
  <si>
    <t>文化；文明；培养</t>
  </si>
  <si>
    <t>/ˈkʌltʃə(r)/</t>
  </si>
  <si>
    <t>We should learn from different cultures around the world.</t>
  </si>
  <si>
    <t>我们应该学习世界各地的不同文化。</t>
  </si>
  <si>
    <t>学习culture（文化）时，知道它来自cult（培养），比如培养传统艺术就是文化的一部分。</t>
  </si>
  <si>
    <t>cult加ure是culture，文化修养要记住</t>
  </si>
  <si>
    <t>curious</t>
  </si>
  <si>
    <t>cur</t>
  </si>
  <si>
    <t>ious</t>
  </si>
  <si>
    <t>cur(好奇)+ious(…的)→好奇的</t>
  </si>
  <si>
    <t>好奇的；奇特的</t>
  </si>
  <si>
    <t>/ˈkjʊəriəs/</t>
  </si>
  <si>
    <t>The little boy was curious about the ant hill.</t>
  </si>
  <si>
    <t>小男孩对蚁丘很好奇。</t>
  </si>
  <si>
    <t>小明curious（好奇）地蹲在地上，cur（关心）蚂蚁们在忙什么，样子很可爱。</t>
  </si>
  <si>
    <t>cur加ious变好奇，遇事总想探到底</t>
  </si>
  <si>
    <t>currently</t>
  </si>
  <si>
    <t>current</t>
  </si>
  <si>
    <t>current(当前的)+ly(副词后缀)→当前地；现在</t>
  </si>
  <si>
    <t>现在；目前</t>
  </si>
  <si>
    <t>/ˈkʌrəntli/</t>
  </si>
  <si>
    <t>He is currently writing a book about his travels.</t>
  </si>
  <si>
    <t>他目前正在写一本关于旅行的书。</t>
  </si>
  <si>
    <t>currently（现在）我在复习单词，current（当前的）任务就是把每个词记牢，ly结尾是副词哦。</t>
  </si>
  <si>
    <t>current加ly变副词，当前现在记清楚</t>
  </si>
  <si>
    <t>customer</t>
  </si>
  <si>
    <t>custom</t>
  </si>
  <si>
    <t>custom(顾客)+er(人)→顾客</t>
  </si>
  <si>
    <t>顾客；消费者</t>
  </si>
  <si>
    <t>/ˈkʌstəmə(r)/</t>
  </si>
  <si>
    <t>The shop assistant greeted every customer with a smile.</t>
  </si>
  <si>
    <t>店员微笑着迎接每一位顾客。</t>
  </si>
  <si>
    <t>customer（顾客）走进商店，custom（习惯）是挑选商品，er是人，所以顾客就是来购物的人。</t>
  </si>
  <si>
    <t>custom加er是顾客，进店购物乐呵呵</t>
  </si>
  <si>
    <t>cut</t>
  </si>
  <si>
    <t>切；割</t>
  </si>
  <si>
    <t>/kʌt/</t>
  </si>
  <si>
    <t>I cut the apple with a knife.</t>
  </si>
  <si>
    <t>我用刀切开了苹果。</t>
  </si>
  <si>
    <t>我用刀cut（切）苹果，一刀切下去，果肉分成两半。</t>
  </si>
  <si>
    <t>切苹果用cut</t>
  </si>
  <si>
    <t>cute</t>
  </si>
  <si>
    <t>可爱的</t>
  </si>
  <si>
    <t>/kjuːt/</t>
  </si>
  <si>
    <t>The little cat is very cute.</t>
  </si>
  <si>
    <t>这只小猫很可爱。</t>
  </si>
  <si>
    <t>看到cute（可爱的）小猫，我忍不住想抱抱它，它的样子太招人喜欢啦。</t>
  </si>
  <si>
    <t>小猫可爱是cute</t>
  </si>
  <si>
    <t>cycle</t>
  </si>
  <si>
    <t>cycl</t>
  </si>
  <si>
    <t>cycl(圆) → 圆形的工具或循环 → 自行车；循环</t>
  </si>
  <si>
    <t>自行车；循环</t>
  </si>
  <si>
    <t>/ˈsaɪkl/</t>
  </si>
  <si>
    <t>I ride a cycle to school every day.</t>
  </si>
  <si>
    <t>我每天骑自行车上学。</t>
  </si>
  <si>
    <t>cycle（自行车）的轮子是cycl（圆）的，骑起来一圈圈转，就像循环一样。</t>
  </si>
  <si>
    <t>圆形循环cycle</t>
  </si>
  <si>
    <t>daily</t>
  </si>
  <si>
    <t>day</t>
  </si>
  <si>
    <t>day(天) + ly(形容词后缀) → 每天的 → 日常的</t>
  </si>
  <si>
    <t>日常的；每日的</t>
  </si>
  <si>
    <t>/ˈdeɪli/</t>
  </si>
  <si>
    <t>We do daily exercises in the morning.</t>
  </si>
  <si>
    <t>我们早上做日常锻炼。</t>
  </si>
  <si>
    <t>daily（日常的）锻炼就是day（每天）都要做的ly（形容词）活动，坚持下来身体好。</t>
  </si>
  <si>
    <t>每天的是daily</t>
  </si>
  <si>
    <t>damage</t>
  </si>
  <si>
    <t>dam</t>
  </si>
  <si>
    <t>dam(损害) + age(名词后缀) → 造成的损害 → 损害；伤害</t>
  </si>
  <si>
    <t>损害；伤害</t>
  </si>
  <si>
    <t>/ˈdæmɪdʒ/</t>
  </si>
  <si>
    <t>The storm damaged many houses.</t>
  </si>
  <si>
    <t>暴风雨损坏了许多房屋。</t>
  </si>
  <si>
    <t>暴风雨damage（损害）房屋，dam（损害）的程度很大，age（后缀）让这个词更具体指损害的结果。</t>
  </si>
  <si>
    <t>损害房屋damage</t>
  </si>
  <si>
    <t>danger</t>
  </si>
  <si>
    <t>危险</t>
  </si>
  <si>
    <t>/ˈdeɪndʒə(r)/</t>
  </si>
  <si>
    <t>There is danger in the deep water.</t>
  </si>
  <si>
    <t>深水里有危险。</t>
  </si>
  <si>
    <t>看到深水区的警示牌写着 danger，我立刻明白这里有危险，不敢靠近。</t>
  </si>
  <si>
    <t>危险danger要牢记</t>
  </si>
  <si>
    <t>dark</t>
  </si>
  <si>
    <t>黑暗的</t>
  </si>
  <si>
    <t>/dɑːk/</t>
  </si>
  <si>
    <t>The room was dark without lights.</t>
  </si>
  <si>
    <t>没有灯的房间很黑暗。</t>
  </si>
  <si>
    <t>晚上停电，房间里dark（黑暗的），我只能摸黑找蜡烛。</t>
  </si>
  <si>
    <t>黑暗形容词dark</t>
  </si>
  <si>
    <t>黑暗</t>
  </si>
  <si>
    <t>We walked through the dark to get home.</t>
  </si>
  <si>
    <t>我们穿过黑暗回家。</t>
  </si>
  <si>
    <t>夜晚回家，我们在dark（黑暗）中摸索，终于到了家。</t>
  </si>
  <si>
    <t>黑暗名词也dark</t>
  </si>
  <si>
    <t>data</t>
  </si>
  <si>
    <t>dat</t>
  </si>
  <si>
    <t>a</t>
  </si>
  <si>
    <t>dat（给）+a→被给出的信息→数据</t>
  </si>
  <si>
    <t>数据</t>
  </si>
  <si>
    <t>/ˈdeɪtə/</t>
  </si>
  <si>
    <t>The scientists analyzed the data carefully.</t>
  </si>
  <si>
    <t>科学家们仔细分析了这些数据。</t>
  </si>
  <si>
    <t>科学家收集data（数据），这些都是实验中被给出(dat)的关键信息。</t>
  </si>
  <si>
    <t>给出信息是data</t>
  </si>
  <si>
    <t>date</t>
  </si>
  <si>
    <t>dat（给）+e→被给出的时间点→日期；约定的时间→约会</t>
  </si>
  <si>
    <t>日期；约会</t>
  </si>
  <si>
    <t>/deɪt/</t>
  </si>
  <si>
    <t>What's the date of your birthday?</t>
  </si>
  <si>
    <t>你的生日是几号？</t>
  </si>
  <si>
    <t>问生日date（日期），就是要知道被给出(dat)的具体时间。</t>
  </si>
  <si>
    <t>日期约会用date</t>
  </si>
  <si>
    <t>dat（给）+e→确定被给出的时间→确定日期；约定时间见面→约会</t>
  </si>
  <si>
    <t>确定日期；约会</t>
  </si>
  <si>
    <t>We dated the meeting for next Monday.</t>
  </si>
  <si>
    <t>我们把会议日期定在下周星期一。</t>
  </si>
  <si>
    <t>我们date（确定日期）会议时，就是给(dat)它一个明确的时间点。</t>
  </si>
  <si>
    <t>定日约会动词date</t>
  </si>
  <si>
    <t>daughter</t>
  </si>
  <si>
    <t>女儿</t>
  </si>
  <si>
    <t>/ˈdɔːtə(r)/</t>
  </si>
  <si>
    <t>Her daughter is a student in primary school.</t>
  </si>
  <si>
    <t>她的女儿是一名小学生。</t>
  </si>
  <si>
    <t>我的daughter（女儿）每天放学回家，都会给我讲学校里的趣事。</t>
  </si>
  <si>
    <t>女儿就是daughter</t>
  </si>
  <si>
    <t>天；白天</t>
  </si>
  <si>
    <t>/deɪ/</t>
  </si>
  <si>
    <t>I go to school every day.</t>
  </si>
  <si>
    <t>我每天去上学。</t>
  </si>
  <si>
    <t>我每天（day）都按时起床，day代表着新的希望和开始。</t>
  </si>
  <si>
    <t>一天一日是day，简单好记不费力</t>
  </si>
  <si>
    <t>daytime</t>
  </si>
  <si>
    <t>day（天）+ time（时间）→ 白天的时间 → 白天</t>
  </si>
  <si>
    <t>白天</t>
  </si>
  <si>
    <t>/ˈdeɪtaɪm/</t>
  </si>
  <si>
    <t>We should study hard in the daytime.</t>
  </si>
  <si>
    <t>我们应该在白天努力学习。</t>
  </si>
  <si>
    <t>白天（daytime）就是day（天）加上time（时间），这段时间适合专心学习。</t>
  </si>
  <si>
    <t>day加time变daytime，白天时间记心间</t>
  </si>
  <si>
    <t>dead</t>
  </si>
  <si>
    <t>死的；无生命的</t>
  </si>
  <si>
    <t>/ded/</t>
  </si>
  <si>
    <t>The old tree in the yard is dead.</t>
  </si>
  <si>
    <t>院子里的那棵老树死了。</t>
  </si>
  <si>
    <t>看到院子里dead（死的）老树，再也不会发芽，让人有点难过。</t>
  </si>
  <si>
    <t>死的无生命是dead，d-e-a-d拼写快</t>
  </si>
  <si>
    <t>deaf</t>
  </si>
  <si>
    <t>聋的</t>
  </si>
  <si>
    <t>/def/</t>
  </si>
  <si>
    <t>He is deaf in his left ear.</t>
  </si>
  <si>
    <t>他左耳是聋的。</t>
  </si>
  <si>
    <t>他left ear deaf（聋的），需要用手势和他交流，deaf发音像“呆夫”，但他很聪明。</t>
  </si>
  <si>
    <t>听不见是deaf，d-e-a-f要记牢</t>
  </si>
  <si>
    <t>deal</t>
  </si>
  <si>
    <t>处理；交易</t>
  </si>
  <si>
    <t>/diːl/</t>
  </si>
  <si>
    <t>She dealt with the customer's complaint patiently.</t>
  </si>
  <si>
    <t>她耐心处理了顾客的投诉。</t>
  </si>
  <si>
    <t>她deal（处理）投诉时，态度温和，很快解决了问题，deal发音像“递哦”，递出解决方案。</t>
  </si>
  <si>
    <t>处理交易是deal，动词用法要记清</t>
  </si>
  <si>
    <t>交易；协议</t>
  </si>
  <si>
    <t>We struck a deal with the company.</t>
  </si>
  <si>
    <t>我们和那家公司达成了一项交易。</t>
  </si>
  <si>
    <t>我们和公司达成deal（协议），双方都能从中获益。</t>
  </si>
  <si>
    <t>协议交易是deal，名词形式很常见</t>
  </si>
  <si>
    <t>death</t>
  </si>
  <si>
    <t>死亡；去世</t>
  </si>
  <si>
    <t>/deθ/</t>
  </si>
  <si>
    <t>His grandfather's death made him very sad.</t>
  </si>
  <si>
    <t>他爷爷的去世让他很伤心。</t>
  </si>
  <si>
    <t>听到death（死亡）的消息，他忍不住流下了眼泪，心里充满了悲伤。</t>
  </si>
  <si>
    <t>死亡death，悲伤绕心头</t>
  </si>
  <si>
    <t>decide</t>
  </si>
  <si>
    <t>de-</t>
  </si>
  <si>
    <t>de(加强)+cid(切)+e → 加强切割般的决断 → 决定；下决心</t>
  </si>
  <si>
    <t>决定；下决心</t>
  </si>
  <si>
    <t>/dɪˈsaɪd/</t>
  </si>
  <si>
    <t>She decided to study abroad next year.</t>
  </si>
  <si>
    <t>她决定明年出国留学。</t>
  </si>
  <si>
    <t>她decide（决定）出国时，de（加强）cid（切）断了犹豫，坚定了目标。</t>
  </si>
  <si>
    <t>加强切割是decide，下定决心不后悔</t>
  </si>
  <si>
    <t>decision</t>
  </si>
  <si>
    <t>sion</t>
  </si>
  <si>
    <t>de(加强)+cid(切)+sion(名词后缀) → 加强切割的结果 → 决定；决策</t>
  </si>
  <si>
    <t>决定；决策</t>
  </si>
  <si>
    <t>/dɪˈsɪʒn/</t>
  </si>
  <si>
    <t>The manager made an important decision yesterday.</t>
  </si>
  <si>
    <t>经理昨天做了一个重要的决定。</t>
  </si>
  <si>
    <t>经理的decision（决定）是de（加强）cid（切）后的结果，影响着公司的未来。</t>
  </si>
  <si>
    <t>decide变名词decision，sion结尾记心间</t>
  </si>
  <si>
    <t>decorate</t>
  </si>
  <si>
    <t>decor</t>
  </si>
  <si>
    <t>decor(装饰)+ate(动词后缀) → 进行装饰的动作 → 装饰；布置</t>
  </si>
  <si>
    <t>装饰；布置</t>
  </si>
  <si>
    <t>/ˈdekəreɪt/</t>
  </si>
  <si>
    <t>They decorated the Christmas tree with colorful lights.</t>
  </si>
  <si>
    <t>他们用彩色灯装饰了圣诞树。</t>
  </si>
  <si>
    <t>圣诞节时，他们decorate（装饰）树，decor（装饰）加上ate（动作），让树变得亮晶晶。</t>
  </si>
  <si>
    <t>decor加ate是decorate，装饰布置乐开怀</t>
  </si>
  <si>
    <t>deep</t>
  </si>
  <si>
    <t>深的；深厚的</t>
  </si>
  <si>
    <t>/diːp/</t>
  </si>
  <si>
    <t>The lake in the park is very deep.</t>
  </si>
  <si>
    <t>公园里的湖很深。</t>
  </si>
  <si>
    <t>湖水deep（深的），看不到湖底，岸边的水草长得很茂盛。</t>
  </si>
  <si>
    <t>deep深，一眼望不到边</t>
  </si>
  <si>
    <t>深深地；深入地</t>
  </si>
  <si>
    <t>He looked deep into her eyes and said 'I love you'.</t>
  </si>
  <si>
    <t>他深深地看着她的眼睛说“我爱你”。</t>
  </si>
  <si>
    <t>他deep（深深地）凝视着她，眼神里满是温柔和爱意。</t>
  </si>
  <si>
    <t>deep作副词，深深表程度</t>
  </si>
  <si>
    <t>definitely</t>
  </si>
  <si>
    <t>fin</t>
  </si>
  <si>
    <t>de(加强)+fin(界限，结束)+ite(形容词后缀)+ly(副词后缀)→有明确界限的→肯定地；当然</t>
  </si>
  <si>
    <t>肯定地；当然</t>
  </si>
  <si>
    <t>/ˈdefɪnətli/</t>
  </si>
  <si>
    <t>I will definitely pass the exam.</t>
  </si>
  <si>
    <t>我肯定会通过考试。</t>
  </si>
  <si>
    <t>我 definitely (肯定地) 要通过考试，de(加强) fin(界限) 让我明确目标，绝不松懈。</t>
  </si>
  <si>
    <t>加强界限definitely，肯定当然记心里</t>
  </si>
  <si>
    <t>degree</t>
  </si>
  <si>
    <t>grad</t>
  </si>
  <si>
    <t>de(加强)+grad(步，级)→表示等级、程度或度数</t>
  </si>
  <si>
    <t>程度；度数；学位</t>
  </si>
  <si>
    <t>/dɪˈɡriː/</t>
  </si>
  <si>
    <t>The water boils at 100 degrees Celsius.</t>
  </si>
  <si>
    <t>水在100摄氏度时沸腾。</t>
  </si>
  <si>
    <t>今天气温上升了五degree（度数），de(加强) grad(步) 的变化让我感受到夏天的到来。</t>
  </si>
  <si>
    <t>等级程度degree，de加grad要牢记</t>
  </si>
  <si>
    <t>delicious</t>
  </si>
  <si>
    <t>delic</t>
  </si>
  <si>
    <t>delic(愉快的)+ious(形容词后缀)→令人愉快的（指食物）→美味的</t>
  </si>
  <si>
    <t>美味的；可口的</t>
  </si>
  <si>
    <t>/dɪˈlɪʃəs/</t>
  </si>
  <si>
    <t>The apples from the farm are very delicious.</t>
  </si>
  <si>
    <t>农场里的苹果非常美味。</t>
  </si>
  <si>
    <t>农场的苹果delicious（美味的），delic（愉快）的口感让我吃了还想吃。</t>
  </si>
  <si>
    <t>愉快加ious，美味delicious</t>
  </si>
  <si>
    <t>demon</t>
  </si>
  <si>
    <t>恶魔；魔鬼</t>
  </si>
  <si>
    <t>/ˈdiːmən/</t>
  </si>
  <si>
    <t>The little boy was afraid of the demon in the story.</t>
  </si>
  <si>
    <t>小男孩害怕故事里的恶魔。</t>
  </si>
  <si>
    <t>故事里的demon（恶魔）总是在夜晚出现，让孩子们感到害怕。</t>
  </si>
  <si>
    <t>恶魔就是demon，发音记住别混淆</t>
  </si>
  <si>
    <t>dentist</t>
  </si>
  <si>
    <t>dent</t>
  </si>
  <si>
    <t>dent(牙齿)+ist(专家)→牙齿的专家→牙医</t>
  </si>
  <si>
    <t>牙医</t>
  </si>
  <si>
    <t>/ˈdentɪst/</t>
  </si>
  <si>
    <t>I'm going to see the dentist tomorrow because my tooth hurts.</t>
  </si>
  <si>
    <t>我明天要去看牙医，因为我的牙齿疼。</t>
  </si>
  <si>
    <t>牙齿疼得厉害，我得去看dentist（牙医），dent（牙齿）的问题需要ist（专家）来解决。</t>
  </si>
  <si>
    <t>牙齿专家dentist，dent加ist就记住</t>
  </si>
  <si>
    <t>depend</t>
  </si>
  <si>
    <t>pend</t>
  </si>
  <si>
    <t>de(向下) + pend(悬挂) → 像东西向下悬挂于某物 → 依赖；依靠</t>
  </si>
  <si>
    <t>依赖；依靠</t>
  </si>
  <si>
    <t>/dɪˈpend/</t>
  </si>
  <si>
    <t>We depend on our parents for food and clothes.</t>
  </si>
  <si>
    <t>我们依靠父母提供衣食。</t>
  </si>
  <si>
    <t>我们每天的衣食都 depend（依赖）父母，就像 de（向下）pend（悬挂）的物品离不开支撑它的架子。</t>
  </si>
  <si>
    <t>向下悬挂是depend</t>
  </si>
  <si>
    <t>description</t>
  </si>
  <si>
    <t>script</t>
  </si>
  <si>
    <t>de(向下) + script(写) + ion(名词) → 详细写下事物特征 → 描述；说明</t>
  </si>
  <si>
    <t>描述；说明</t>
  </si>
  <si>
    <t>/dɪˈskrɪpʃn/</t>
  </si>
  <si>
    <t>Can you give a description of your school?</t>
  </si>
  <si>
    <t>你能描述一下你的学校吗？</t>
  </si>
  <si>
    <t>当老师让你 description（描述）学校时，de（向下）script（写）出细节，ion是名词后缀，所以是描述的名词形式。</t>
  </si>
  <si>
    <t>写下细节description</t>
  </si>
  <si>
    <t>desert</t>
  </si>
  <si>
    <t>sert</t>
  </si>
  <si>
    <t>de(离开) + sert(连接) → 离开所连接的人或物 → 抛弃；遗弃</t>
  </si>
  <si>
    <t>抛弃；遗弃</t>
  </si>
  <si>
    <t>/dɪˈzɜːt/</t>
  </si>
  <si>
    <t>He deserted his family and went abroad.</t>
  </si>
  <si>
    <t>他抛弃了家人出国了。</t>
  </si>
  <si>
    <t>他 desert（抛弃）家人时，de（离开）了 sert（连接）他和家庭的纽带，让人难过。</t>
  </si>
  <si>
    <t>离开连接desert（抛弃）</t>
  </si>
  <si>
    <t>沙漠；荒漠</t>
  </si>
  <si>
    <t>/ˈdezət/</t>
  </si>
  <si>
    <t>The Sahara is the largest desert in the world.</t>
  </si>
  <si>
    <t>撒哈拉是世界上最大的沙漠。</t>
  </si>
  <si>
    <t>在 desert（沙漠）里，烈日下看不到一点绿色，只能看到无尽的沙海。</t>
  </si>
  <si>
    <t>干旱沙地desert（沙漠）</t>
  </si>
  <si>
    <t>design</t>
  </si>
  <si>
    <t>sign</t>
  </si>
  <si>
    <t>de(向下) + sign(标记) → 在图纸上向下做标记规划 → 设计；构思</t>
  </si>
  <si>
    <t>设计；构思</t>
  </si>
  <si>
    <t>/dɪˈzaɪn/</t>
  </si>
  <si>
    <t>She designs clothes for a famous company.</t>
  </si>
  <si>
    <t>她为一家著名公司设计服装。</t>
  </si>
  <si>
    <t>她 design（设计）衣服时，de（向下）在纸上 sign（标记）出线条，画出漂亮的款式。</t>
  </si>
  <si>
    <t>标记规划design</t>
  </si>
  <si>
    <t>de(向下) + sign(标记) → 标记出的规划方案 → 设计；图案</t>
  </si>
  <si>
    <t>设计；图案</t>
  </si>
  <si>
    <t>The design of this dress is very beautiful.</t>
  </si>
  <si>
    <t>这件连衣裙的设计非常漂亮。</t>
  </si>
  <si>
    <t>这件裙子的 design（设计）很独特，上面的 sign（标记）图案是她 de（向下）精心绘制的。</t>
  </si>
  <si>
    <t>图案设计design</t>
  </si>
  <si>
    <t>destination</t>
  </si>
  <si>
    <t>stin</t>
  </si>
  <si>
    <t>de(加强) + stin(站立) + ation(名词) → 最终要站立到达的地方 → 目的地</t>
  </si>
  <si>
    <t>目的地</t>
  </si>
  <si>
    <t>/ˌdestɪˈneɪʃn/</t>
  </si>
  <si>
    <t>Our destination is Beijing.</t>
  </si>
  <si>
    <t>我们的目的地是北京。</t>
  </si>
  <si>
    <t>我们的 destination（目的地）是北京，de（加强）调这是我们最终 stin（站立）脚的地方，ation是名词后缀。</t>
  </si>
  <si>
    <t>最终站立destination</t>
  </si>
  <si>
    <t>destroy</t>
  </si>
  <si>
    <t>stroy</t>
  </si>
  <si>
    <t>de(相反)+stroy(建造)→把建造的事物毁掉→破坏；摧毁</t>
  </si>
  <si>
    <t>破坏；摧毁</t>
  </si>
  <si>
    <t>/dɪˈstrɔɪ/</t>
  </si>
  <si>
    <t>The fire destroyed the small house.</t>
  </si>
  <si>
    <t>大火摧毁了那座小房子。</t>
  </si>
  <si>
    <t>大火destroy（摧毁）了小房子，de（相反）stroy（建造）就是把建好的东西弄坏啦。</t>
  </si>
  <si>
    <t>相反建造destroy</t>
  </si>
  <si>
    <t>detailed</t>
  </si>
  <si>
    <t>detail</t>
  </si>
  <si>
    <t>detail(细节)+ed→具有细节的→详细的</t>
  </si>
  <si>
    <t>详细的</t>
  </si>
  <si>
    <t>/ˈdiːteɪld/</t>
  </si>
  <si>
    <t>She gave a detailed description of the accident.</t>
  </si>
  <si>
    <t>她详细描述了那场事故。</t>
  </si>
  <si>
    <t>她detailed（详细的）描述事故，每个detail（细节）都讲得很清楚。</t>
  </si>
  <si>
    <t>detail加ed变详细</t>
  </si>
  <si>
    <t>determination</t>
  </si>
  <si>
    <t>determine</t>
  </si>
  <si>
    <t>determine(决定)+ation(名词后缀)→决定的状态→决心</t>
  </si>
  <si>
    <t>决心；决定</t>
  </si>
  <si>
    <t>/dɪˌtɜːmɪˈneɪʃn/</t>
  </si>
  <si>
    <t>His determination to succeed never changed.</t>
  </si>
  <si>
    <t>他成功的决心从未改变。</t>
  </si>
  <si>
    <t>他有strong determination（决心），determine（决定）要成功，ation是名词后缀哦。</t>
  </si>
  <si>
    <t>决定加ation变决心</t>
  </si>
  <si>
    <t>develop</t>
  </si>
  <si>
    <t>velop</t>
  </si>
  <si>
    <t>de(展开)+velop(包裹)→展开包裹→发展；开发</t>
  </si>
  <si>
    <t>发展；开发；成长</t>
  </si>
  <si>
    <t>/dɪˈveləp/</t>
  </si>
  <si>
    <t>We need to develop new technologies.</t>
  </si>
  <si>
    <t>我们需要开发新技术。</t>
  </si>
  <si>
    <t>我们develop（开发）新技术，de（展开）velop（包裹）就像打开包裹，让技术成长起来。</t>
  </si>
  <si>
    <t>展开包裹develop</t>
  </si>
  <si>
    <t>development</t>
  </si>
  <si>
    <t>develop(发展)+ment(名词后缀)→发展的过程或结果→发展</t>
  </si>
  <si>
    <t>发展；发育；开发</t>
  </si>
  <si>
    <t>/dɪˈveləpmənt/</t>
  </si>
  <si>
    <t>The development of the city is very fast.</t>
  </si>
  <si>
    <t>这座城市的发展非常快。</t>
  </si>
  <si>
    <t>城市的development（发展）很快，来自develop加ment名词后缀，容易记吧。</t>
  </si>
  <si>
    <t>develop加ment变发展</t>
  </si>
  <si>
    <t>device</t>
  </si>
  <si>
    <t>装置；设备</t>
  </si>
  <si>
    <t>/dɪˈvaɪs/</t>
  </si>
  <si>
    <t>I use a device to charge my phone.</t>
  </si>
  <si>
    <t>我用一个装置给手机充电。</t>
  </si>
  <si>
    <t>我买了个device（装置）给手机充电，它小巧又实用，解决了出门没电的烦恼。</t>
  </si>
  <si>
    <t>实用装置device</t>
  </si>
  <si>
    <t>diamond</t>
  </si>
  <si>
    <t>钻石；菱形</t>
  </si>
  <si>
    <t>/ˈdaɪəmənd/</t>
  </si>
  <si>
    <t>She wore a necklace with a diamond.</t>
  </si>
  <si>
    <t>她戴着一条带钻石的项链。</t>
  </si>
  <si>
    <t>看到闪闪发光的diamond（钻石），它的形状像菱形，真让人移不开眼。</t>
  </si>
  <si>
    <t>钻石菱形diamond</t>
  </si>
  <si>
    <t>diary</t>
  </si>
  <si>
    <t>di-</t>
  </si>
  <si>
    <t>ary</t>
  </si>
  <si>
    <t>di（每日）+ ary（表物品）→ 每日记录的本子 → 日记</t>
  </si>
  <si>
    <t>日记；日记本</t>
  </si>
  <si>
    <t>/ˈdaɪəri/</t>
  </si>
  <si>
    <t>I write in my diary every night.</t>
  </si>
  <si>
    <t>我每晚都写日记。</t>
  </si>
  <si>
    <t>我每天晚上都会写diary（日记），di（每日）记录趣事，ary（本子）里满是回忆。</t>
  </si>
  <si>
    <t>每日记录diary</t>
  </si>
  <si>
    <t>difference</t>
  </si>
  <si>
    <t>dif-</t>
  </si>
  <si>
    <t>fer</t>
  </si>
  <si>
    <t>ence</t>
  </si>
  <si>
    <t>dif（分开）+ fer（带）+ ence（名词后缀）→ 带来分开的状态 → 差异</t>
  </si>
  <si>
    <t>不同；差异</t>
  </si>
  <si>
    <t>/ˈdɪfrəns/</t>
  </si>
  <si>
    <t>There is a big difference between the two books.</t>
  </si>
  <si>
    <t>这两本书之间有很大的不同。</t>
  </si>
  <si>
    <t>这两本书的difference（差异）很大，dif（分开）fer（带）的内容完全不同，ence是名词后缀哦。</t>
  </si>
  <si>
    <t>分开带来差异difference</t>
  </si>
  <si>
    <t>difficult</t>
  </si>
  <si>
    <t>fic</t>
  </si>
  <si>
    <t>ult</t>
  </si>
  <si>
    <t>dif（不）+ fic（做）+ ult（表状态）→ 不好做的 → 困难的</t>
  </si>
  <si>
    <t>困难的；不易的</t>
  </si>
  <si>
    <t>/ˈdɪfɪkəlt/</t>
  </si>
  <si>
    <t>Math is difficult for some students.</t>
  </si>
  <si>
    <t>数学对一些学生来说很难。</t>
  </si>
  <si>
    <t>数学difficult（困难）时，dif（不）容易fic（做）对，ult（状态）让人有点烦。</t>
  </si>
  <si>
    <t>不好做是difficult</t>
  </si>
  <si>
    <t>difficulty</t>
  </si>
  <si>
    <t>dif(分开)+fic(做)+ult(表示状态)+y(名词后缀) → 做事情时感觉被分开阻碍 → 困难</t>
  </si>
  <si>
    <t>困难；难题</t>
  </si>
  <si>
    <t>/ˈdɪfɪkəlti/</t>
  </si>
  <si>
    <t>She has difficulty in solving the math problem.</t>
  </si>
  <si>
    <t>她解这道数学题有困难。</t>
  </si>
  <si>
    <t>解数学题遇到difficulty（困难），dif（分开）fic（做）得很吃力，ult加y变名词，记起来不难。</t>
  </si>
  <si>
    <t>分开做事难，difficulty记心间</t>
  </si>
  <si>
    <t>dig</t>
  </si>
  <si>
    <t>挖；掘</t>
  </si>
  <si>
    <t>/dɪɡ/</t>
  </si>
  <si>
    <t>The child digs a hole in the sand.</t>
  </si>
  <si>
    <t>孩子在沙子里挖了个洞。</t>
  </si>
  <si>
    <t>沙滩上孩子dig（挖）洞，玩得不亦乐乎，妈妈在旁边笑着看。</t>
  </si>
  <si>
    <t>挖洞动作dig dig dig</t>
  </si>
  <si>
    <t>digital</t>
  </si>
  <si>
    <t>digit</t>
  </si>
  <si>
    <t>digit(数字；手指)+al(形容词后缀) → 与数字相关的 → 数字的；数码的</t>
  </si>
  <si>
    <t>数字的；数码的</t>
  </si>
  <si>
    <t>/ˈdɪdʒɪtl/</t>
  </si>
  <si>
    <t>My phone has a high-quality digital camera.</t>
  </si>
  <si>
    <t>我的手机有一个高质量的数码相机。</t>
  </si>
  <si>
    <t>用digital（数码）相机拍照时，digit（数字）技术让画面超清晰，al是形容词后缀哦。</t>
  </si>
  <si>
    <t>数字加al，digital数码化</t>
  </si>
  <si>
    <t>dinosaur</t>
  </si>
  <si>
    <t>saur</t>
  </si>
  <si>
    <t>dino(恐怖的)+saur(蜥蜴) → 恐怖的蜥蜴 → 恐龙</t>
  </si>
  <si>
    <t>恐龙</t>
  </si>
  <si>
    <t>/ˈdaɪnəsɔː(r)/</t>
  </si>
  <si>
    <t>Dinosaurs lived on Earth millions of years ago.</t>
  </si>
  <si>
    <t>恐龙数百万年前生活在地球上。</t>
  </si>
  <si>
    <t>恐龙dinosaur是dino（恐怖）saur（蜥蜴），体型巨大，早已灭绝啦。</t>
  </si>
  <si>
    <t>恐怖蜥蜴恐龙，dinosaur记心中</t>
  </si>
  <si>
    <t>dip</t>
  </si>
  <si>
    <t>浸；蘸</t>
  </si>
  <si>
    <t>/dɪp/</t>
  </si>
  <si>
    <t>She dips her bread into the soup.</t>
  </si>
  <si>
    <t>她把面包浸到汤里。</t>
  </si>
  <si>
    <t>吃汤时妈妈说“dip（浸）面包更入味”，我试了下果然好吃。</t>
  </si>
  <si>
    <t>浸蘸一下就是dip</t>
  </si>
  <si>
    <t>direct</t>
  </si>
  <si>
    <t>di(加强)+rect(直)→使直→指导；指挥</t>
  </si>
  <si>
    <t>指导；指挥；导演</t>
  </si>
  <si>
    <t>/dɪˈrekt/</t>
  </si>
  <si>
    <t>She directed the new film last year.</t>
  </si>
  <si>
    <t>她去年导演了这部新电影。</t>
  </si>
  <si>
    <t>她direct（导演）电影时，di（加强）rect（直）抓剧情主线，电影很精彩。</t>
  </si>
  <si>
    <t>加强直是direct（动词）</t>
  </si>
  <si>
    <t>di(加强)+rect(直)→直的→直接的</t>
  </si>
  <si>
    <t>直接的；直达的</t>
  </si>
  <si>
    <t>There is no direct train to the city.</t>
  </si>
  <si>
    <t>没有直达那座城市的火车。</t>
  </si>
  <si>
    <t>去那座城没有direct（直达）火车，di（加强）rect（直）的路线也没有，只能转车。</t>
  </si>
  <si>
    <t>加强直是direct（形容词）</t>
  </si>
  <si>
    <t>direction</t>
  </si>
  <si>
    <t>direct(指导)+ion(名词后缀)→指导的方向→方向；指示</t>
  </si>
  <si>
    <t>方向；指示</t>
  </si>
  <si>
    <t>/dəˈrekʃn/</t>
  </si>
  <si>
    <t>Please follow the directions on the map.</t>
  </si>
  <si>
    <t>请按照地图上的指示走。</t>
  </si>
  <si>
    <t>看地图找direction（方向），它是direct（指导）加ion（名词后缀）来的，很好记。</t>
  </si>
  <si>
    <t>direct加ion变direction（方向）</t>
  </si>
  <si>
    <t>director</t>
  </si>
  <si>
    <t>direct(指导)+or(表人后缀)→指导的人→导演；主任</t>
  </si>
  <si>
    <t>导演；主任</t>
  </si>
  <si>
    <t>/dəˈrektər/</t>
  </si>
  <si>
    <t>The director of the school is very kind.</t>
  </si>
  <si>
    <t>这所学校的主任很和蔼。</t>
  </si>
  <si>
    <t>学校的director（主任）经常direct（指导）学生，他是direct加or（人）的角色。</t>
  </si>
  <si>
    <t>direct加or是人director（导演/主任）</t>
  </si>
  <si>
    <t>disabled</t>
  </si>
  <si>
    <t>dis-</t>
  </si>
  <si>
    <t>dis(否定)+able(能)+ed(形容词后缀)→不能做某事的→残疾的；丧失能力的</t>
  </si>
  <si>
    <t>残疾的；丧失能力的</t>
  </si>
  <si>
    <t>/dɪsˈeɪbld/</t>
  </si>
  <si>
    <t>We should respect disabled people.</t>
  </si>
  <si>
    <t>我们应该尊重残疾人。</t>
  </si>
  <si>
    <t>看到disabled的人，dis（不）able（能）做很多事，但他们依然很坚强。</t>
  </si>
  <si>
    <t>否定能是disabled（残疾）</t>
  </si>
  <si>
    <t>disagree</t>
  </si>
  <si>
    <t>dis(否定)+agree(同意)→不同意；意见不合</t>
  </si>
  <si>
    <t>不同意；意见不合</t>
  </si>
  <si>
    <t>/ˌdɪsəˈɡriː/</t>
  </si>
  <si>
    <t>I disagree with your idea about the plan.</t>
  </si>
  <si>
    <t>我不同意你关于这个计划的想法。</t>
  </si>
  <si>
    <t>当我们disagree（不同意）时，dis（不）agree（同意）对方观点，但要好好沟通。</t>
  </si>
  <si>
    <t>否定同意是disagree</t>
  </si>
  <si>
    <t>disappear</t>
  </si>
  <si>
    <t>dis(不)+appear(出现)→不再出现→消失</t>
  </si>
  <si>
    <t>消失；不见</t>
  </si>
  <si>
    <t>/ˌdɪsəˈpɪə(r)/</t>
  </si>
  <si>
    <t>The sun disappeared behind the clouds.</t>
  </si>
  <si>
    <t>太阳消失在云层后面。</t>
  </si>
  <si>
    <t>早上出门时太阳还在，突然disappear（消失）了，原来是dis（不）appear（出现）了，要下雨啦。</t>
  </si>
  <si>
    <t>不出现就是disappear</t>
  </si>
  <si>
    <t>disaster</t>
  </si>
  <si>
    <t>dis(坏的)+aster(星星)→古代认为星星位置不好带来坏运气→灾难</t>
  </si>
  <si>
    <t>灾难；灾祸</t>
  </si>
  <si>
    <t>/dɪˈzɑːstə(r)/</t>
  </si>
  <si>
    <t>The earthquake was a terrible disaster.</t>
  </si>
  <si>
    <t>那场地震是一场可怕的灾难。</t>
  </si>
  <si>
    <t>古代人看到星星位置不对，觉得dis（坏）aster（星星）会带来disaster（灾难），赶紧做好防护。</t>
  </si>
  <si>
    <t>坏星星带来disaster</t>
  </si>
  <si>
    <t>discover</t>
  </si>
  <si>
    <t>dis(除去)+cover(覆盖)→除去覆盖物看到真相→发现</t>
  </si>
  <si>
    <t>发现；找到</t>
  </si>
  <si>
    <t>/dɪˈskʌvə(r)/</t>
  </si>
  <si>
    <t>Columbus discovered America in 1492.</t>
  </si>
  <si>
    <t>哥伦布在1492年发现了美洲。</t>
  </si>
  <si>
    <t>哥伦布航海时，dis（除去）cover（覆盖）海洋的迷雾，终于discover（发现）了新大陆。</t>
  </si>
  <si>
    <t>除去覆盖是discover</t>
  </si>
  <si>
    <t>discovery</t>
  </si>
  <si>
    <t>dis(除去)+cover(覆盖)+y(名词后缀)→除去覆盖的行为或结果→发现；发现物</t>
  </si>
  <si>
    <t>发现；发觉</t>
  </si>
  <si>
    <t>/dɪˈskʌvəri/</t>
  </si>
  <si>
    <t>The discovery of penicillin changed medicine forever.</t>
  </si>
  <si>
    <t>青霉素的发现永远改变了医学。</t>
  </si>
  <si>
    <t>penicillin的discovery（发现）是科学家dis（除去）cover（覆盖）未知领域的成果，太伟大啦。</t>
  </si>
  <si>
    <t>发现成果是discovery</t>
  </si>
  <si>
    <t>discuss</t>
  </si>
  <si>
    <t>cuss</t>
  </si>
  <si>
    <t>dis(分散)+cuss(敲)→分散敲击（思想碰撞）→讨论；议论</t>
  </si>
  <si>
    <t>讨论；议论</t>
  </si>
  <si>
    <t>/dɪˈskʌs/</t>
  </si>
  <si>
    <t>We will discuss the problem in class tomorrow.</t>
  </si>
  <si>
    <t>我们明天将在课堂上讨论这个问题。</t>
  </si>
  <si>
    <t>同学们discuss（讨论）问题时，dis（分散）cuss（敲）出不同观点，火花四溅。</t>
  </si>
  <si>
    <t>分散敲击是discuss</t>
  </si>
  <si>
    <t>disease</t>
  </si>
  <si>
    <t>ease</t>
  </si>
  <si>
    <t>dis（不）+ ease（舒适）→ 身体不舒适的状态→疾病</t>
  </si>
  <si>
    <t>疾病</t>
  </si>
  <si>
    <t>/dɪˈziːz/</t>
  </si>
  <si>
    <t>She suffered from a rare disease last year.</t>
  </si>
  <si>
    <t>她去年患了一种罕见的疾病。</t>
  </si>
  <si>
    <t>她感觉身体不ease（舒适），原来是得了disease（疾病），dis（不）ease（舒适）就是生病啦。</t>
  </si>
  <si>
    <t>不舒适即disease</t>
  </si>
  <si>
    <t>dish</t>
  </si>
  <si>
    <t>盘子；菜肴</t>
  </si>
  <si>
    <t>/dɪʃ/</t>
  </si>
  <si>
    <t>The dish on the table tastes great.</t>
  </si>
  <si>
    <t>桌上的菜肴味道很棒。</t>
  </si>
  <si>
    <t>妈妈把美味的菜肴盛在dish（盘子）里，大家吃得很开心。</t>
  </si>
  <si>
    <t>盘子菜肴都叫dish</t>
  </si>
  <si>
    <t>盛菜；分发</t>
  </si>
  <si>
    <t>She dished out the rice to each family member.</t>
  </si>
  <si>
    <t>她给每个家庭成员盛米饭。</t>
  </si>
  <si>
    <t>妈妈dish（盛）饭时，把香喷喷的米饭分到每个人碗里。</t>
  </si>
  <si>
    <t>盛饭分发用dish</t>
  </si>
  <si>
    <t>displace</t>
  </si>
  <si>
    <t>place</t>
  </si>
  <si>
    <t>dis（离开）+ place（位置）→ 离开原有位置→取代；位移</t>
  </si>
  <si>
    <t>取代；使离开原位</t>
  </si>
  <si>
    <t>/dɪsˈpleɪs/</t>
  </si>
  <si>
    <t>The new machine displaced the old equipment in the factory.</t>
  </si>
  <si>
    <t>新机器取代了工厂里的旧设备。</t>
  </si>
  <si>
    <t>新机器让旧设备displace（离开位置），dis（离开）place（位置）就是被取代啦。</t>
  </si>
  <si>
    <t>离开位置displace</t>
  </si>
  <si>
    <t>distance</t>
  </si>
  <si>
    <t>stant</t>
  </si>
  <si>
    <t>dis（分开）+ stant（站立）+ ance（名词后缀）→ 分开站立的状态→距离</t>
  </si>
  <si>
    <t>距离；远处</t>
  </si>
  <si>
    <t>/ˈdɪstəns/</t>
  </si>
  <si>
    <t>The distance between our school and home is two kilometers.</t>
  </si>
  <si>
    <t>我们学校和家之间的距离是两公里。</t>
  </si>
  <si>
    <t>学校和家dis（分开）stant（站立），它们的distance（距离）是两公里。</t>
  </si>
  <si>
    <t>分开站立是distance</t>
  </si>
  <si>
    <t>dis（远离）+ stant（站立）+ ance（名词后缀转动词）→ 使远离站立→疏远</t>
  </si>
  <si>
    <t>疏远；拉开距离</t>
  </si>
  <si>
    <t>He distanced himself from the bad company.</t>
  </si>
  <si>
    <t>他疏远了那些坏朋友。</t>
  </si>
  <si>
    <t>他不想和坏朋友来往，所以distance（疏远）自己，dis（远离）他们的圈子。</t>
  </si>
  <si>
    <t>疏远用distance</t>
  </si>
  <si>
    <t>dive</t>
  </si>
  <si>
    <t>跳水；潜水</t>
  </si>
  <si>
    <t>/daɪv/</t>
  </si>
  <si>
    <t>The boy dived into the river to pick up the ball.</t>
  </si>
  <si>
    <t>男孩跳进河里捡球。</t>
  </si>
  <si>
    <t>男孩看到球掉进河里，立刻dive（跳水）下去捞，动作很快。</t>
  </si>
  <si>
    <t>跳水潜水叫dive</t>
  </si>
  <si>
    <t>Her dive won the first prize in the competition.</t>
  </si>
  <si>
    <t>她的跳水在比赛中获得了一等奖。</t>
  </si>
  <si>
    <t>她的dive（跳水）动作完美，评委们都给出高分。</t>
  </si>
  <si>
    <t>跳水动作是dive</t>
  </si>
  <si>
    <t>divide</t>
  </si>
  <si>
    <t>vid</t>
  </si>
  <si>
    <t>di(分开)+vid(切)+e→分开切割→分割；划分</t>
  </si>
  <si>
    <t>分开；划分；分割</t>
  </si>
  <si>
    <t>/dɪˈvaɪd/</t>
  </si>
  <si>
    <t>She divided the cake into six pieces.</t>
  </si>
  <si>
    <t>她把蛋糕分成六块。</t>
  </si>
  <si>
    <t>妈妈divide蛋糕时，di（分开）vid（切）成六块，每个孩子都拿到了一块。</t>
  </si>
  <si>
    <t>分开切割divide</t>
  </si>
  <si>
    <t>do</t>
  </si>
  <si>
    <t>做；干；进行</t>
  </si>
  <si>
    <t>/duː/</t>
  </si>
  <si>
    <t>I do my homework every day.</t>
  </si>
  <si>
    <t>我每天做作业。</t>
  </si>
  <si>
    <t>我每天都要do作业，认真do才能学好知识。</t>
  </si>
  <si>
    <t>做干进行就是do</t>
  </si>
  <si>
    <t>doctor</t>
  </si>
  <si>
    <t>doc-</t>
  </si>
  <si>
    <t>tor</t>
  </si>
  <si>
    <t>doc(教)+tor(人)→最初指有学问的教师，后引申为医生或博士</t>
  </si>
  <si>
    <t>医生；博士</t>
  </si>
  <si>
    <t>/ˈdɒktə(r)/</t>
  </si>
  <si>
    <t>The doctor treated the patient carefully.</t>
  </si>
  <si>
    <t>医生仔细地治疗了病人。</t>
  </si>
  <si>
    <t>doctor既是doc（教）tor（人）的博士，也是救死扶伤的医生，都很受人尊敬。</t>
  </si>
  <si>
    <t>医生博士doctor</t>
  </si>
  <si>
    <t>dollar</t>
  </si>
  <si>
    <t>美元</t>
  </si>
  <si>
    <t>/ˈdɒlə(r)/</t>
  </si>
  <si>
    <t>This book costs ten dollars.</t>
  </si>
  <si>
    <t>这本书要十美元。</t>
  </si>
  <si>
    <t>我用dollar买了这本书，十dollar的价格很实惠。</t>
  </si>
  <si>
    <t>美元货币dollar</t>
  </si>
  <si>
    <t>dolphin</t>
  </si>
  <si>
    <t>海豚</t>
  </si>
  <si>
    <t>/ˈdɒlfɪn/</t>
  </si>
  <si>
    <t>We watched the dolphin jump out of the water.</t>
  </si>
  <si>
    <t>我们看到海豚跳出水面。</t>
  </si>
  <si>
    <t>海里的dolphin很可爱，会跳出水面和游客互动，大家都喜欢dolphin。</t>
  </si>
  <si>
    <t>海里聪明dolphin</t>
  </si>
  <si>
    <t>donate</t>
  </si>
  <si>
    <t>don</t>
  </si>
  <si>
    <t>don(给予)+ate(动词后缀)→表示给予某物的动作→捐赠；赠送</t>
  </si>
  <si>
    <t>捐赠；赠送</t>
  </si>
  <si>
    <t>/dəʊˈneɪt/</t>
  </si>
  <si>
    <t>He decided to donate his old books to the library.</t>
  </si>
  <si>
    <t>他决定把旧书捐赠给图书馆。</t>
  </si>
  <si>
    <t>他donate（捐赠）旧书时，想着don（给予）的快乐，ate（吃）了块蛋糕庆祝。</t>
  </si>
  <si>
    <t>给予加ate，捐赠donate</t>
  </si>
  <si>
    <t>door</t>
  </si>
  <si>
    <t>门</t>
  </si>
  <si>
    <t>/dɔː(r)/</t>
  </si>
  <si>
    <t>Please close the door behind you.</t>
  </si>
  <si>
    <t>请随手关门。</t>
  </si>
  <si>
    <t>每次出门，看到door（门），就想起要带钥匙，不然进不去。</t>
  </si>
  <si>
    <t>门是door，简单记</t>
  </si>
  <si>
    <t>doorbell</t>
  </si>
  <si>
    <t>door(门)+bell(铃)→安装在门上的铃→门铃</t>
  </si>
  <si>
    <t>门铃</t>
  </si>
  <si>
    <t>/ˈdɔːbel/</t>
  </si>
  <si>
    <t>She pressed the doorbell and waited for someone to answer.</t>
  </si>
  <si>
    <t>她按了门铃，等着有人回应。</t>
  </si>
  <si>
    <t>按doorbell（门铃）时，door（门）边的bell（铃）就响了，提醒主人有人来。</t>
  </si>
  <si>
    <t>门加铃，doorbell</t>
  </si>
  <si>
    <t>double</t>
  </si>
  <si>
    <t>doub</t>
  </si>
  <si>
    <t>doub(二)+le(后缀)→表示数量是二倍的→两倍的；双重的</t>
  </si>
  <si>
    <t>两倍的；双重的</t>
  </si>
  <si>
    <t>/ˈdʌbl/</t>
  </si>
  <si>
    <t>The price of the book is double what it was last year.</t>
  </si>
  <si>
    <t>这本书的价格是去年的两倍。</t>
  </si>
  <si>
    <t>这本书价格double（两倍），doub（二）le（了）我的预算，好贵啊。</t>
  </si>
  <si>
    <t>二加le，两倍double</t>
  </si>
  <si>
    <t>doub(二)+le(后缀)→使数量变成二倍→加倍；翻倍</t>
  </si>
  <si>
    <t>加倍；翻倍</t>
  </si>
  <si>
    <t>We need to double our efforts to finish the task.</t>
  </si>
  <si>
    <t>我们需要加倍努力完成任务。</t>
  </si>
  <si>
    <t>我们double（加倍）努力，doub（二）le（了）效率，很快就完成了任务。</t>
  </si>
  <si>
    <t>加倍动作是double</t>
  </si>
  <si>
    <t>doubt</t>
  </si>
  <si>
    <t>doub(二)+t(无实义后缀)→心里有两种对立的想法→怀疑；疑惑</t>
  </si>
  <si>
    <t>怀疑；疑惑</t>
  </si>
  <si>
    <t>/daʊt/</t>
  </si>
  <si>
    <t>I have no doubt about his ability.</t>
  </si>
  <si>
    <t>我对他的能力没有怀疑。</t>
  </si>
  <si>
    <t>面对问题，doubt（怀疑）时，心里doub（二）种声音在打架，拿不定主意。</t>
  </si>
  <si>
    <t>心里两念是doubt</t>
  </si>
  <si>
    <t>doub(二)+t(无实义后缀)→心里持有两种对立想法→怀疑；不相信</t>
  </si>
  <si>
    <t>怀疑；不相信</t>
  </si>
  <si>
    <t>She doubted whether he would come on time.</t>
  </si>
  <si>
    <t>她怀疑他是否会准时来。</t>
  </si>
  <si>
    <t>她doubt（怀疑）他迟到，doub（二）次看表确认时间，还是没等到。</t>
  </si>
  <si>
    <t>怀疑动作是doubt</t>
  </si>
  <si>
    <t>dough</t>
  </si>
  <si>
    <t>面团；钱（口语）</t>
  </si>
  <si>
    <t>/doʊ/</t>
  </si>
  <si>
    <t>She kneaded the dough to make bread.</t>
  </si>
  <si>
    <t>她揉面团做面包。</t>
  </si>
  <si>
    <t>妈妈揉dough（面团）准备做面包，闻着香味我直流口水。</t>
  </si>
  <si>
    <t>dough是面团也指钱</t>
  </si>
  <si>
    <t>download</t>
  </si>
  <si>
    <t>down-</t>
  </si>
  <si>
    <t>load</t>
  </si>
  <si>
    <t>down(向下)+load(装载)→向下装载数据→下载</t>
  </si>
  <si>
    <t>下载</t>
  </si>
  <si>
    <t>/ˌdaʊnˈloʊd/</t>
  </si>
  <si>
    <t>I need to download this app.</t>
  </si>
  <si>
    <t>我需要下载这个应用。</t>
  </si>
  <si>
    <t>我想download（下载）游戏，down（向下）load（装载）数据到手机里。</t>
  </si>
  <si>
    <t>向下装载download</t>
  </si>
  <si>
    <t>down(向下)+load(装载)→向下装载的数据→下载的文件</t>
  </si>
  <si>
    <t>下载；下载的文件</t>
  </si>
  <si>
    <t>/ˈdaʊnloʊd/</t>
  </si>
  <si>
    <t>The download will take a few minutes.</t>
  </si>
  <si>
    <t>下载需要几分钟。</t>
  </si>
  <si>
    <t>这个download（下载文件）很大，down（向下）load（装载）花了好久才完成。</t>
  </si>
  <si>
    <t>下载文件download</t>
  </si>
  <si>
    <t>downstair</t>
  </si>
  <si>
    <t>stair</t>
  </si>
  <si>
    <t>down(向下)+stair(楼梯)→楼梯向下的那层→楼下的</t>
  </si>
  <si>
    <t>楼下的</t>
  </si>
  <si>
    <t>/ˈdaʊnster/</t>
  </si>
  <si>
    <t>The downstair room is bigger.</t>
  </si>
  <si>
    <t>楼下的房间更大。</t>
  </si>
  <si>
    <t>downstair（楼下的）房间有窗户，down（向下）走stair（楼梯）就能到那里。</t>
  </si>
  <si>
    <t>向下楼梯downstair</t>
  </si>
  <si>
    <t>drama</t>
  </si>
  <si>
    <t>戏剧；戏剧性事件</t>
  </si>
  <si>
    <t>/ˈdrɑːmə/</t>
  </si>
  <si>
    <t>We watched a drama last night.</t>
  </si>
  <si>
    <t>我们昨晚看了一场戏剧。</t>
  </si>
  <si>
    <t>看drama（戏剧）时，演员的表演充满戏剧性，让我完全沉浸其中。</t>
  </si>
  <si>
    <t>drama戏剧真精彩</t>
  </si>
  <si>
    <t>draw</t>
  </si>
  <si>
    <t>画；拉；吸引</t>
  </si>
  <si>
    <t>/drɔː/</t>
  </si>
  <si>
    <t>She likes to draw pictures in her free time.</t>
  </si>
  <si>
    <t>她空闲时喜欢画画。</t>
  </si>
  <si>
    <t>我用彩色铅笔draw（画）小花，鲜艳的颜色很吸引人。</t>
  </si>
  <si>
    <t>draw画拉吸引人</t>
  </si>
  <si>
    <t>dream</t>
  </si>
  <si>
    <t>做梦；梦想</t>
  </si>
  <si>
    <t>/driːm/</t>
  </si>
  <si>
    <t>She dreams of traveling around the world.</t>
  </si>
  <si>
    <t>她梦想环游世界。</t>
  </si>
  <si>
    <t>晚上睡觉的时候，她常常dream（做梦），梦里自己正在环游世界，这是她一直的dream（梦想）。</t>
  </si>
  <si>
    <t>做梦梦想都是dream</t>
  </si>
  <si>
    <t>梦；梦想</t>
  </si>
  <si>
    <t>I have a dream to be a teacher.</t>
  </si>
  <si>
    <t>我有一个成为老师的梦想。</t>
  </si>
  <si>
    <t>我的dream（梦想）是当老师，这个dream（梦）在我心里很久了。</t>
  </si>
  <si>
    <t>梦里梦想都是dream</t>
  </si>
  <si>
    <t>drink</t>
  </si>
  <si>
    <t>喝；饮</t>
  </si>
  <si>
    <t>/drɪŋk/</t>
  </si>
  <si>
    <t>He drinks milk every morning.</t>
  </si>
  <si>
    <t>他每天早上喝牛奶。</t>
  </si>
  <si>
    <t>每天早上，他都会drink（喝）一杯牛奶，补充营养。</t>
  </si>
  <si>
    <t>喝水饮液用drink</t>
  </si>
  <si>
    <t>饮料</t>
  </si>
  <si>
    <t>Can I have a cold drink?</t>
  </si>
  <si>
    <t>我能喝一杯冷饮吗？</t>
  </si>
  <si>
    <t>夏天热的时候，我最喜欢喝cold drink（冷饮）了。</t>
  </si>
  <si>
    <t>饮料饮品是drink</t>
  </si>
  <si>
    <t>drip</t>
  </si>
  <si>
    <t>滴下；滴落</t>
  </si>
  <si>
    <t>/drɪp/</t>
  </si>
  <si>
    <t>The rain dripped from the roof.</t>
  </si>
  <si>
    <t>雨水从屋顶滴落。</t>
  </si>
  <si>
    <t>下雨天，雨水drip（滴落）在窗户上，形成一条条水痕。</t>
  </si>
  <si>
    <t>水滴落下是drip</t>
  </si>
  <si>
    <t>水滴</t>
  </si>
  <si>
    <t>A drip of water fell on my hand.</t>
  </si>
  <si>
    <t>一滴水落在我手上。</t>
  </si>
  <si>
    <t>一滴drip（水滴）落在我手上，凉丝丝的。</t>
  </si>
  <si>
    <t>水滴滴落是drip</t>
  </si>
  <si>
    <t>drive</t>
  </si>
  <si>
    <t>驾驶；开车</t>
  </si>
  <si>
    <t>/draɪv/</t>
  </si>
  <si>
    <t>My father drives me to school every day.</t>
  </si>
  <si>
    <t>爸爸每天开车送我上学。</t>
  </si>
  <si>
    <t>爸爸drive（驾驶）车送我上学，路上我们总是聊很多有趣的事。</t>
  </si>
  <si>
    <t>开车驾驶用drive</t>
  </si>
  <si>
    <t>车程；驾驶</t>
  </si>
  <si>
    <t>It's a short drive from here to the park.</t>
  </si>
  <si>
    <t>从这里到公园车程很短。</t>
  </si>
  <si>
    <t>到公园的drive（车程）很短，我们很快就能到达。</t>
  </si>
  <si>
    <t>车程驾驶是drive</t>
  </si>
  <si>
    <t>drop</t>
  </si>
  <si>
    <t>落下；掉下</t>
  </si>
  <si>
    <t>/drɒp/</t>
  </si>
  <si>
    <t>The apple dropped from the tree.</t>
  </si>
  <si>
    <t>苹果从树上掉下来。</t>
  </si>
  <si>
    <t>苹果成熟后，就会drop（掉下）到地上，等着人们去捡。</t>
  </si>
  <si>
    <t>东西掉下是drop</t>
  </si>
  <si>
    <t>滴；掉落</t>
  </si>
  <si>
    <t>She added a drop of honey to the tea.</t>
  </si>
  <si>
    <t>她往茶里加了一滴蜂蜜。</t>
  </si>
  <si>
    <t>往茶里加一滴drop（蜂蜜），味道会更甜。</t>
  </si>
  <si>
    <t>一滴掉落是drop</t>
  </si>
  <si>
    <t>dry</t>
  </si>
  <si>
    <t>干燥的</t>
  </si>
  <si>
    <t>/draɪ/</t>
  </si>
  <si>
    <t>The clothes are dry now.</t>
  </si>
  <si>
    <t>衣服现在干了。</t>
  </si>
  <si>
    <t>洗完衣服后，我盼着它们dry（干燥），这样就能立刻穿上出门啦。</t>
  </si>
  <si>
    <t>dry dry 干燥的</t>
  </si>
  <si>
    <t>使干燥</t>
  </si>
  <si>
    <t>She dried her hair with a towel.</t>
  </si>
  <si>
    <t>她用毛巾擦干了头发。</t>
  </si>
  <si>
    <t>洗完头发后，她用毛巾dry（擦干）头发，避免感冒。</t>
  </si>
  <si>
    <t>dry dry 把水干</t>
  </si>
  <si>
    <t>dumpling</t>
  </si>
  <si>
    <t>饺子</t>
  </si>
  <si>
    <t>/ˈdʌmplɪŋ/</t>
  </si>
  <si>
    <t>We make dumplings together on New Year's Eve.</t>
  </si>
  <si>
    <t>除夕夜我们一起包饺子。</t>
  </si>
  <si>
    <t>除夕夜，全家围坐包dumpling（饺子），欢声笑语充满房间。</t>
  </si>
  <si>
    <t>dumpling 饺子香</t>
  </si>
  <si>
    <t>during</t>
  </si>
  <si>
    <t>dur</t>
  </si>
  <si>
    <t>dur(持续)+ing→表示在某个持续的时间段内→在...期间</t>
  </si>
  <si>
    <t>在...期间</t>
  </si>
  <si>
    <t>/ˈdʊrɪŋ/</t>
  </si>
  <si>
    <t>I visited my grandma during the summer holiday.</t>
  </si>
  <si>
    <t>暑假期间我去看望了奶奶。</t>
  </si>
  <si>
    <t>暑假during（期间），我去奶奶家，dur（持续）待了一个月，特别开心。</t>
  </si>
  <si>
    <t>dur持续加ing，during是期间</t>
  </si>
  <si>
    <t>dust</t>
  </si>
  <si>
    <t>灰尘</t>
  </si>
  <si>
    <t>/dʌst/</t>
  </si>
  <si>
    <t>There is dust on the window sill.</t>
  </si>
  <si>
    <t>窗台上有灰尘。</t>
  </si>
  <si>
    <t>打扫卫生时，我发现窗台有dust（灰尘），赶紧用布擦掉。</t>
  </si>
  <si>
    <t>dust dust 是灰尘</t>
  </si>
  <si>
    <t>掸灰尘</t>
  </si>
  <si>
    <t>She dusted the bookshelf every day.</t>
  </si>
  <si>
    <t>她每天掸书架上的灰尘。</t>
  </si>
  <si>
    <t>妈妈每天dust（掸）书架上的灰尘，让家里保持干净。</t>
  </si>
  <si>
    <t>dust dust 掸灰尘</t>
  </si>
  <si>
    <t>duty</t>
  </si>
  <si>
    <t>dut</t>
  </si>
  <si>
    <t>dut(应做的事)+y→责任；义务</t>
  </si>
  <si>
    <t>责任；义务</t>
  </si>
  <si>
    <t>/ˈduːti/</t>
  </si>
  <si>
    <t>It's our duty to help others.</t>
  </si>
  <si>
    <t>帮助别人是我们的责任。</t>
  </si>
  <si>
    <t>帮助他人是我们的duty（责任），每个人都要牢记dut（应做的事）。</t>
  </si>
  <si>
    <t>duty duty 责任义务</t>
  </si>
  <si>
    <t>eager</t>
  </si>
  <si>
    <t>渴望的；急切的</t>
  </si>
  <si>
    <t>/ˈiːɡə(r)/</t>
  </si>
  <si>
    <t>He is eager to join the football team.</t>
  </si>
  <si>
    <t>他渴望加入足球队。</t>
  </si>
  <si>
    <t>小明 eager（渴望）加入足球队，每天都认真训练。</t>
  </si>
  <si>
    <t>渴望急切eager记</t>
  </si>
  <si>
    <t>Earth</t>
  </si>
  <si>
    <t>地球；大地</t>
  </si>
  <si>
    <t>/ɜːθ/</t>
  </si>
  <si>
    <t>The Earth is our home.</t>
  </si>
  <si>
    <t>地球是我们的家园。</t>
  </si>
  <si>
    <t>我们要爱护Earth（地球），保护这片大地。</t>
  </si>
  <si>
    <t>大地地球是Earth</t>
  </si>
  <si>
    <t>earthquake</t>
  </si>
  <si>
    <t>earth, quake</t>
  </si>
  <si>
    <t>earth（地球）+quake（震动）→地球发生震动→地震</t>
  </si>
  <si>
    <t>地震</t>
  </si>
  <si>
    <t>/ˈɜːθkweɪk/</t>
  </si>
  <si>
    <t>An earthquake hit the city last night.</t>
  </si>
  <si>
    <t>昨晚一场地震袭击了这座城市。</t>
  </si>
  <si>
    <t>昨晚earthquake（地震）来袭，earth（地球）quake（震动）让大家都很紧张。</t>
  </si>
  <si>
    <t>地球震动earthquake</t>
  </si>
  <si>
    <t>east</t>
  </si>
  <si>
    <t>东方；东边</t>
  </si>
  <si>
    <t>/iːst/</t>
  </si>
  <si>
    <t>The sun rises in the east.</t>
  </si>
  <si>
    <t>太阳从东方升起。</t>
  </si>
  <si>
    <t>太阳从east（东方）升起，照亮了东边的田野。</t>
  </si>
  <si>
    <t>东方东边是east</t>
  </si>
  <si>
    <t>easy</t>
  </si>
  <si>
    <t>容易的；简单的</t>
  </si>
  <si>
    <t>/ˈiːzi/</t>
  </si>
  <si>
    <t>This math problem is easy for me.</t>
  </si>
  <si>
    <t>这道数学题对我来说很容易。</t>
  </si>
  <si>
    <t>这道题easy（容易），我几分钟就做完了。</t>
  </si>
  <si>
    <t>简单容易easy记</t>
  </si>
  <si>
    <t>eat</t>
  </si>
  <si>
    <t>吃；吃饭</t>
  </si>
  <si>
    <t>/iːt/</t>
  </si>
  <si>
    <t>I eat breakfast at 7 every morning.</t>
  </si>
  <si>
    <t>我每天早上7点吃早餐。</t>
  </si>
  <si>
    <t>早上我eat（吃）早餐，简单直接，不用复杂拆解~</t>
  </si>
  <si>
    <t>eat eat 就是吃</t>
  </si>
  <si>
    <t>echo</t>
  </si>
  <si>
    <t>回响；发出回声</t>
  </si>
  <si>
    <t>/ˈekəʊ/</t>
  </si>
  <si>
    <t>The sound echoed through the valley.</t>
  </si>
  <si>
    <t>声音在山谷中回响。</t>
  </si>
  <si>
    <t>山谷里，我的喊声echo（回响），一遍又一遍传回来~</t>
  </si>
  <si>
    <t>山谷回响是echo</t>
  </si>
  <si>
    <t>回声；回音</t>
  </si>
  <si>
    <t>We heard the echo of our voices in the cave.</t>
  </si>
  <si>
    <t>我们在洞穴里听到了自己声音的回声。</t>
  </si>
  <si>
    <t>洞穴里的echo（回声），像有人在重复我的话~</t>
  </si>
  <si>
    <t>声音返回叫echo</t>
  </si>
  <si>
    <t>editor</t>
  </si>
  <si>
    <t>edit</t>
  </si>
  <si>
    <t>or</t>
  </si>
  <si>
    <t>edit（编辑）+or（表人）→从事编辑工作的人→编辑；编者</t>
  </si>
  <si>
    <t>编辑；编者</t>
  </si>
  <si>
    <t>/ˈedɪtə(r)/</t>
  </si>
  <si>
    <t>She works as an editor for a magazine.</t>
  </si>
  <si>
    <t>她在一家杂志社当编辑。</t>
  </si>
  <si>
    <t>她是editor（编辑），每天edit（编辑）文章，or（表人）就是做这个的人~</t>
  </si>
  <si>
    <t>edit加or，编辑editor</t>
  </si>
  <si>
    <t>education</t>
  </si>
  <si>
    <t>e-</t>
  </si>
  <si>
    <t>duc</t>
  </si>
  <si>
    <t>e（出）+duc（引导）+ation（名词）→把人引导出来（开发潜能）→教育</t>
  </si>
  <si>
    <t>教育；培养</t>
  </si>
  <si>
    <t>/ˌedʒuˈkeɪʃn/</t>
  </si>
  <si>
    <t>Education is very important for children.</t>
  </si>
  <si>
    <t>教育对孩子来说非常重要。</t>
  </si>
  <si>
    <t>education（教育）是e（出）duc（引导）ation（名词），引导孩子发挥潜能~</t>
  </si>
  <si>
    <t>引导出来education</t>
  </si>
  <si>
    <t>educational</t>
  </si>
  <si>
    <t>education（教育）+al（形容词）→与教育相关的→教育的；有教育意义的</t>
  </si>
  <si>
    <t>教育的；有教育意义的</t>
  </si>
  <si>
    <t>/ˌedʒuˈkeɪʃənl/</t>
  </si>
  <si>
    <t>This TV program is very educational.</t>
  </si>
  <si>
    <t>这个电视节目很有教育意义。</t>
  </si>
  <si>
    <t>这个节目educational（有教育意义），基于education（教育）加al变形容词~</t>
  </si>
  <si>
    <t>education加al，educational</t>
  </si>
  <si>
    <t>effect</t>
  </si>
  <si>
    <t>ef-</t>
  </si>
  <si>
    <t>fac</t>
  </si>
  <si>
    <t>ef(出)+fac(做)+t→做出的结果→效果；影响</t>
  </si>
  <si>
    <t>影响；效果</t>
  </si>
  <si>
    <t>/ɪˈfekt/</t>
  </si>
  <si>
    <t>The medicine has a good effect on his health.</t>
  </si>
  <si>
    <t>这种药对他的健康有很好的效果。</t>
  </si>
  <si>
    <t>吃了药后effect（效果）明显，ef（出）fac（做）出的结果真不错，身体舒服多了。</t>
  </si>
  <si>
    <t>做出结果是effect</t>
  </si>
  <si>
    <t>effort</t>
  </si>
  <si>
    <t>fort</t>
  </si>
  <si>
    <t>ef(出)+fort(力量)→使出力量→努力；尽力</t>
  </si>
  <si>
    <t>努力；尽力</t>
  </si>
  <si>
    <t>/ˈefərt/</t>
  </si>
  <si>
    <t>He made a great effort to finish the work.</t>
  </si>
  <si>
    <t>他努力完成了这项工作。</t>
  </si>
  <si>
    <t>他为完成工作effort（努力），ef（出）fort（力量）全力以赴，终于成功了。</t>
  </si>
  <si>
    <t>使出力量effort</t>
  </si>
  <si>
    <t>Egypt</t>
  </si>
  <si>
    <t>埃及</t>
  </si>
  <si>
    <t>/ˈiːdʒɪpt/</t>
  </si>
  <si>
    <t>Egypt is known for its ancient pyramids.</t>
  </si>
  <si>
    <t>埃及以其古老的金字塔闻名。</t>
  </si>
  <si>
    <t>想去Egypt（埃及）旅游，看看神秘的金字塔和法老陵墓，一定很有趣。</t>
  </si>
  <si>
    <t>埃及就是Egypt</t>
  </si>
  <si>
    <t>either</t>
  </si>
  <si>
    <t>（两者中的）任何一个</t>
  </si>
  <si>
    <t>/ˈaɪðər/</t>
  </si>
  <si>
    <t>You can choose either of the two books.</t>
  </si>
  <si>
    <t>你可以选这两本书中的任何一本。</t>
  </si>
  <si>
    <t>面对两本书，either（任何一个）都合适，不用纠结选哪本啦。</t>
  </si>
  <si>
    <t>两者任一either</t>
  </si>
  <si>
    <t>elder</t>
  </si>
  <si>
    <t>年长的</t>
  </si>
  <si>
    <t>/ˈeldər/</t>
  </si>
  <si>
    <t>My elder sister helps me with my homework.</t>
  </si>
  <si>
    <t>我的姐姐帮我做作业。</t>
  </si>
  <si>
    <t>elder（年长的）姐姐总是耐心教我做题，像个小老师一样。</t>
  </si>
  <si>
    <t>年长姐姐是elder</t>
  </si>
  <si>
    <t>electric</t>
  </si>
  <si>
    <t>电的；电动的</t>
  </si>
  <si>
    <t>/ɪˈlektrɪk/</t>
  </si>
  <si>
    <t>The car is electric.</t>
  </si>
  <si>
    <t>这辆车是电动的。</t>
  </si>
  <si>
    <t>这辆electric（电动的）车不用加油，开起来既安静又环保。</t>
  </si>
  <si>
    <t>电动属性electric</t>
  </si>
  <si>
    <t>electricity</t>
  </si>
  <si>
    <t>electric（电的）+ity（名词后缀）→ 表示电的属性→电；电力</t>
  </si>
  <si>
    <t>电；电力</t>
  </si>
  <si>
    <t>/ɪˌlekˈtrɪsəti/</t>
  </si>
  <si>
    <t>We use electricity to light our homes.</t>
  </si>
  <si>
    <t>我们用电来照明房屋。</t>
  </si>
  <si>
    <t>家里的electricity（电力）让所有electric设备运转，生活变得很便利。</t>
  </si>
  <si>
    <t>electric加ity，电力是electricity</t>
  </si>
  <si>
    <t>electronic</t>
  </si>
  <si>
    <t>electron</t>
  </si>
  <si>
    <t>electron（电子）+ic（形容词后缀）→ 与电子相关的→电子的</t>
  </si>
  <si>
    <t>电子的</t>
  </si>
  <si>
    <t>/ɪˌlekˈtrɒnɪk/</t>
  </si>
  <si>
    <t>She bought an electronic dictionary.</t>
  </si>
  <si>
    <t>她买了一个电子词典。</t>
  </si>
  <si>
    <t>这个electronic（电子的）词典里有很多electron元件，查单词特别高效。</t>
  </si>
  <si>
    <t>电子相关electronic</t>
  </si>
  <si>
    <t>element</t>
  </si>
  <si>
    <t>元素；要素；成分</t>
  </si>
  <si>
    <t>/ˈelɪmənt/</t>
  </si>
  <si>
    <t>Oxygen is an important element in the air.</t>
  </si>
  <si>
    <t>氧是空气中的重要元素。</t>
  </si>
  <si>
    <t>氧是element（元素），是维持生命的关键要素之一。</t>
  </si>
  <si>
    <t>基本成分element</t>
  </si>
  <si>
    <t>else</t>
  </si>
  <si>
    <t>其他；另外；否则</t>
  </si>
  <si>
    <t>/els/</t>
  </si>
  <si>
    <t>What else do you want to eat?</t>
  </si>
  <si>
    <t>你还想吃其他什么吗？</t>
  </si>
  <si>
    <t>问朋友“What else？”时，就是想知道他还有什么另外的需求。</t>
  </si>
  <si>
    <t>其他另外是else</t>
  </si>
  <si>
    <t>embarrassed</t>
  </si>
  <si>
    <t>em-</t>
  </si>
  <si>
    <t>barrass</t>
  </si>
  <si>
    <t>em(使)+barrass(阻碍)+ed(形容词后缀)→使人感到行动受阻、不自在的→尴尬的；难为情的</t>
  </si>
  <si>
    <t>尴尬的；难为情的</t>
  </si>
  <si>
    <t>/ɪmˈbærəst/</t>
  </si>
  <si>
    <t>I felt embarrassed when I forgot my lines on stage.</t>
  </si>
  <si>
    <t>当我在舞台上忘词时，我感到很尴尬。</t>
  </si>
  <si>
    <t>舞台忘词那一刻，我embarrassed（尴尬的）极了，仿佛被em（使）barrass（阻碍）住，连话都说不出。</t>
  </si>
  <si>
    <t>使受阻加ed，尴尬embarrassed</t>
  </si>
  <si>
    <t>emergency</t>
  </si>
  <si>
    <t>merg</t>
  </si>
  <si>
    <t>ency</t>
  </si>
  <si>
    <t>e(出)+merg(沉，浸)+ency(名词后缀)→从沉没状态中脱出的突发状况→紧急情况；突发事件</t>
  </si>
  <si>
    <t>紧急情况；突发事件</t>
  </si>
  <si>
    <t>/ɪˈmɜːdʒənsi/</t>
  </si>
  <si>
    <t>We must act quickly in case of emergency.</t>
  </si>
  <si>
    <t>遇到紧急情况时我们必须迅速行动。</t>
  </si>
  <si>
    <t>遇到emergency（紧急情况），要立刻反应，就像从水中e（出）merg（沉）出来一样，刻不容缓。</t>
  </si>
  <si>
    <t>沉中脱出emergency，紧急情况不迟疑</t>
  </si>
  <si>
    <t>emperor</t>
  </si>
  <si>
    <t>per</t>
  </si>
  <si>
    <t>em(使)+per(统治)+or(人)→行使统治权的人→皇帝</t>
  </si>
  <si>
    <t>皇帝</t>
  </si>
  <si>
    <t>/ˈempərə(r)/</t>
  </si>
  <si>
    <t>The emperor lived in a grand palace.</t>
  </si>
  <si>
    <t>这位皇帝住在宏伟的宫殿里。</t>
  </si>
  <si>
    <t>古代emperor（皇帝）是em（使）per（统治）or（的人），掌管着整个国家的命运。</t>
  </si>
  <si>
    <t>统治之人emperor，皇帝称号记心间</t>
  </si>
  <si>
    <t>empty</t>
  </si>
  <si>
    <t>空的；空洞的</t>
  </si>
  <si>
    <t>/ˈempti/</t>
  </si>
  <si>
    <t>The box on the table is empty.</t>
  </si>
  <si>
    <t>桌子上的盒子是空的。</t>
  </si>
  <si>
    <t>桌子上的box empty（空的），里面连一张纸都没有，显得格外冷清。</t>
  </si>
  <si>
    <t>无物存在是empty，空的意思要牢记</t>
  </si>
  <si>
    <t>倒空；清空</t>
  </si>
  <si>
    <t>Please empty the water from the bottle.</t>
  </si>
  <si>
    <t>请把瓶子里的水倒空。</t>
  </si>
  <si>
    <t>妈妈让我empty（倒空）瓶子里的水，我拿起瓶子把水全部倒在了水槽里。</t>
  </si>
  <si>
    <t>倒空东西用empty，动作简单易记忆</t>
  </si>
  <si>
    <t>encourage</t>
  </si>
  <si>
    <t>en-</t>
  </si>
  <si>
    <t>en(使)+courage(勇气)→使他人拥有勇气→鼓励；激励</t>
  </si>
  <si>
    <t>鼓励；激励</t>
  </si>
  <si>
    <t>/ɪnˈkʌrɪdʒ/</t>
  </si>
  <si>
    <t>Teachers often encourage students to ask questions.</t>
  </si>
  <si>
    <t>老师经常鼓励学生提问。</t>
  </si>
  <si>
    <t>老师encourage（鼓励）学生提问，en（使）他们充满courage（勇气），敢于表达想法。</t>
  </si>
  <si>
    <t>使有勇气encourage，鼓励他人记心头</t>
  </si>
  <si>
    <t>encyclopaedia</t>
  </si>
  <si>
    <t>cyclo-</t>
  </si>
  <si>
    <t>paedia</t>
  </si>
  <si>
    <t>en（使）+cyclo（圆圈，范围）+paedia（教育）→涵盖广泛知识范围的教育书籍→百科全书</t>
  </si>
  <si>
    <t>百科全书</t>
  </si>
  <si>
    <t>/ɪnˌsaɪkləˈpiːdiə/</t>
  </si>
  <si>
    <t>I often refer to an encyclopaedia for information.</t>
  </si>
  <si>
    <t>我经常查阅百科全书获取信息。</t>
  </si>
  <si>
    <t>想了解恐龙知识，我翻encyclopaedia（百科全书），它en（使）cyclo（圈）paedia（教育）我，让我知道恐龙的生活习性。</t>
  </si>
  <si>
    <t>圈住知识百科书</t>
  </si>
  <si>
    <t>end</t>
  </si>
  <si>
    <t>结束；终止</t>
  </si>
  <si>
    <t>/end/</t>
  </si>
  <si>
    <t>The meeting ended at 5 o'clock.</t>
  </si>
  <si>
    <t>会议五点结束了。</t>
  </si>
  <si>
    <t>电影end（结束）时，观众们都站起来鼓掌，没有多余词素，直接记end就是结束。</t>
  </si>
  <si>
    <t>直接记end是结束</t>
  </si>
  <si>
    <t>末尾；尽头</t>
  </si>
  <si>
    <t>She walked to the end of the street.</t>
  </si>
  <si>
    <t>她走到了街的尽头。</t>
  </si>
  <si>
    <t>沿着街道走，到了end（尽头）看到一家咖啡馆，end就是末尾的意思。</t>
  </si>
  <si>
    <t>末尾尽头是end</t>
  </si>
  <si>
    <t>endangered</t>
  </si>
  <si>
    <t>en（使）+danger（危险）+ed（形容词后缀）→使处于危险状态的→濒危的</t>
  </si>
  <si>
    <t>濒危的</t>
  </si>
  <si>
    <t>/ɪnˈdeɪndʒəd/</t>
  </si>
  <si>
    <t>The giant panda is an endangered species.</t>
  </si>
  <si>
    <t>大熊猫是濒危物种。</t>
  </si>
  <si>
    <t>大熊猫是endangered（濒危的）动物，en（使）danger（危险）ed（的），需要我们共同保护。</t>
  </si>
  <si>
    <t>使危险的濒危种</t>
  </si>
  <si>
    <t>enemy</t>
  </si>
  <si>
    <t>emy</t>
  </si>
  <si>
    <t>en（不）+emy（朋友，来自拉丁语amicus）→不是朋友→敌人</t>
  </si>
  <si>
    <t>敌人</t>
  </si>
  <si>
    <t>/ˈenəmi/</t>
  </si>
  <si>
    <t>We should be careful of our enemy.</t>
  </si>
  <si>
    <t>我们应该警惕敌人。</t>
  </si>
  <si>
    <t>enemy（敌人）不是我的朋友，en（不）emy（朋友），所以要时刻注意。</t>
  </si>
  <si>
    <t>不是朋友是敌人</t>
  </si>
  <si>
    <t>energy</t>
  </si>
  <si>
    <t>erg</t>
  </si>
  <si>
    <t>en（使）+erg（工作）+y（名词后缀）→使能工作的力量→能量；精力</t>
  </si>
  <si>
    <t>能量；精力</t>
  </si>
  <si>
    <t>/ˈenədʒi/</t>
  </si>
  <si>
    <t>He has enough energy to run 5 kilometers.</t>
  </si>
  <si>
    <t>他有足够的精力跑5公里。</t>
  </si>
  <si>
    <t>跑步需要energy（能量），en（使）erg（工作）y（的），让身体能工作的力量就是能量。</t>
  </si>
  <si>
    <t>使能工作是能量</t>
  </si>
  <si>
    <t>engine</t>
  </si>
  <si>
    <t>发动机；引擎</t>
  </si>
  <si>
    <t>/ˈendʒɪn/</t>
  </si>
  <si>
    <t>The car's engine broke down suddenly.</t>
  </si>
  <si>
    <t>汽车的发动机突然坏了。</t>
  </si>
  <si>
    <t>我的汽车engine（发动机）突然罢工，只能推着走，真是麻烦。</t>
  </si>
  <si>
    <t>汽车动力engine</t>
  </si>
  <si>
    <t>engineer</t>
  </si>
  <si>
    <t>engine（发动机）+er（表示人）→ 从事发动机等工程技术工作的人 → 工程师</t>
  </si>
  <si>
    <t>工程师</t>
  </si>
  <si>
    <t>/ˌendʒɪˈnɪə(r)/</t>
  </si>
  <si>
    <t>My uncle works as an engineer in a car factory.</t>
  </si>
  <si>
    <t>我叔叔在一家汽车厂当工程师。</t>
  </si>
  <si>
    <t>叔叔是engineer（工程师），每天和engine（发动机）打交道，用er（人的）智慧解决技术问题。</t>
  </si>
  <si>
    <t>engine加er，工程师er</t>
  </si>
  <si>
    <t>England</t>
  </si>
  <si>
    <t>英格兰</t>
  </si>
  <si>
    <t>/ˈɪŋɡlənd/</t>
  </si>
  <si>
    <t>England is famous for its historical castles.</t>
  </si>
  <si>
    <t>英格兰以其历史城堡而闻名。</t>
  </si>
  <si>
    <t>我梦想去England（英格兰），看看那些古老的城堡，感受异域风情。</t>
  </si>
  <si>
    <t>英国部分England</t>
  </si>
  <si>
    <t>English</t>
  </si>
  <si>
    <t>ish</t>
  </si>
  <si>
    <t>England（英格兰）+ish（...的）→ 属于英格兰的 → 英国的；英语的</t>
  </si>
  <si>
    <t>英国的；英语的</t>
  </si>
  <si>
    <t>/ˈɪŋɡlɪʃ/</t>
  </si>
  <si>
    <t>She has an English name called Lily.</t>
  </si>
  <si>
    <t>她有一个叫莉莉的英文名字。</t>
  </si>
  <si>
    <t>她的English（英文）名字莉莉，带着England（英格兰）ish（...的）风格，很可爱。</t>
  </si>
  <si>
    <t>England加ish，English是它</t>
  </si>
  <si>
    <t>England（英格兰）+ish → 英格兰的语言或人民 → 英语；英国人</t>
  </si>
  <si>
    <t>英语；英国人</t>
  </si>
  <si>
    <t>English is widely used around the world.</t>
  </si>
  <si>
    <t>英语在全世界被广泛使用。</t>
  </si>
  <si>
    <t>English（英语）是国际通用语，来自England（英格兰），连接全球人民。</t>
  </si>
  <si>
    <t>语言人民English</t>
  </si>
  <si>
    <t>enjoy</t>
  </si>
  <si>
    <t>joy</t>
  </si>
  <si>
    <t>en（使）+joy（快乐）→ 使自己感到快乐 → 享受；喜欢</t>
  </si>
  <si>
    <t>享受；喜欢</t>
  </si>
  <si>
    <t>/ɪnˈdʒɔɪ/</t>
  </si>
  <si>
    <t>We enjoy playing football after school.</t>
  </si>
  <si>
    <t>我们喜欢放学后踢足球。</t>
  </si>
  <si>
    <t>放学后踢足球，en（使）我们充满joy（快乐），真是enjoy（享受）的时光。</t>
  </si>
  <si>
    <t>使快乐是enjoy</t>
  </si>
  <si>
    <t>enough</t>
  </si>
  <si>
    <t>足够的</t>
  </si>
  <si>
    <t>/ɪˈnʌf/</t>
  </si>
  <si>
    <t>We have enough time to finish the task.</t>
  </si>
  <si>
    <t>我们有足够的时间完成任务。</t>
  </si>
  <si>
    <t>今天任务不难，enough（足够的）时间让我们做完，不用着急。</t>
  </si>
  <si>
    <t>足够足够enough</t>
  </si>
  <si>
    <t>足够地</t>
  </si>
  <si>
    <t>He ran fast enough to catch the bus.</t>
  </si>
  <si>
    <t>他跑得足够快，赶上了公交车。</t>
  </si>
  <si>
    <t>他跑得enough（足够地）快，终于赶上了公交车，心里很开心。</t>
  </si>
  <si>
    <t>足够地用enough</t>
  </si>
  <si>
    <t>enter</t>
  </si>
  <si>
    <t>进入；参加</t>
  </si>
  <si>
    <t>/ˈentər/</t>
  </si>
  <si>
    <t>She entered the competition last year.</t>
  </si>
  <si>
    <t>她去年参加了比赛。</t>
  </si>
  <si>
    <t>她enter（参加）比赛时，信心满满，最终获得了好成绩。</t>
  </si>
  <si>
    <t>进入参加enter</t>
  </si>
  <si>
    <t>entrance</t>
  </si>
  <si>
    <t>enter(进入)+ance(名词后缀)→进入的地方→入口</t>
  </si>
  <si>
    <t>入口；进入</t>
  </si>
  <si>
    <t>/ˈentrəns/</t>
  </si>
  <si>
    <t>The entrance to the park is over there.</t>
  </si>
  <si>
    <t>公园的入口在那边。</t>
  </si>
  <si>
    <t>公园的entrance（入口）是enter（进入）的地方，加ance变成名词很容易记。</t>
  </si>
  <si>
    <t>enter加ance，入口entrance</t>
  </si>
  <si>
    <t>envelope</t>
  </si>
  <si>
    <t>en(在里面)+velop(包裹)→包裹东西的→信封</t>
  </si>
  <si>
    <t>信封；封皮</t>
  </si>
  <si>
    <t>/ˈenvəloʊp/</t>
  </si>
  <si>
    <t>I wrote his address on the envelope.</t>
  </si>
  <si>
    <t>我在信封上写了他的地址。</t>
  </si>
  <si>
    <t>envelope（信封）是en（里面）包裹（velop）信件的东西，寄信必备。</t>
  </si>
  <si>
    <t>信封envelope，包裹信件里头搁</t>
  </si>
  <si>
    <t>environment</t>
  </si>
  <si>
    <t>viron</t>
  </si>
  <si>
    <t>en(周围)+viron(圈)+ment(名词后缀)→周围的圈→环境</t>
  </si>
  <si>
    <t>环境</t>
  </si>
  <si>
    <t>/ɪnˈvaɪrənmənt/</t>
  </si>
  <si>
    <t>We must keep our environment clean.</t>
  </si>
  <si>
    <t>我们必须保持环境清洁。</t>
  </si>
  <si>
    <t>environment（环境）是en（周围）viron（圈）ment（名词后缀），保护它人人有责。</t>
  </si>
  <si>
    <t>周围一圈environment，保护环境记心中</t>
  </si>
  <si>
    <t>equipment</t>
  </si>
  <si>
    <t>equip</t>
  </si>
  <si>
    <t>equip(装备)+ment(名词后缀)→装备的物品→设备；装备</t>
  </si>
  <si>
    <t>设备；装备</t>
  </si>
  <si>
    <t>/ɪˈkwɪpmənt/</t>
  </si>
  <si>
    <t>We need some equipment for the experiment.</t>
  </si>
  <si>
    <t>我们需要一些实验设备。</t>
  </si>
  <si>
    <t>实验室里需要equipment（设备），equip（装备）加上ment（名词后缀）就是它啦，用来做实验很方便。</t>
  </si>
  <si>
    <t>equip加ment，设备记心中</t>
  </si>
  <si>
    <t>era</t>
  </si>
  <si>
    <t>时代；纪元</t>
  </si>
  <si>
    <t>/ˈɪərə/</t>
  </si>
  <si>
    <t>The computer era changed people's lives.</t>
  </si>
  <si>
    <t>计算机时代改变了人们的生活。</t>
  </si>
  <si>
    <t>在这个era（时代）里，科技发展飞快，大家的生活都变好了。</t>
  </si>
  <si>
    <t>简单记era，时代新纪元</t>
  </si>
  <si>
    <t>escape</t>
  </si>
  <si>
    <t>es-</t>
  </si>
  <si>
    <t>cape</t>
  </si>
  <si>
    <t>es(出)+cape(抓)→从被抓的状态中出来→逃跑；逃脱</t>
  </si>
  <si>
    <t>逃跑；逃脱</t>
  </si>
  <si>
    <t>/ɪˈskeɪp/</t>
  </si>
  <si>
    <t>The prisoner tried to escape from the jail.</t>
  </si>
  <si>
    <t>囚犯试图从监狱逃跑。</t>
  </si>
  <si>
    <t>囚犯想escape（逃跑），es（出）cape（抓）就是从被抓的地方跑出去，真惊险。</t>
  </si>
  <si>
    <t>出了被抓是escape</t>
  </si>
  <si>
    <t>His escape from the fire was a miracle.</t>
  </si>
  <si>
    <t>他从火中逃脱是个奇迹。</t>
  </si>
  <si>
    <t>他的escape（逃脱）是奇迹，es（出）cape（抓）帮他脱离危险。</t>
  </si>
  <si>
    <t>逃脱名词也escape</t>
  </si>
  <si>
    <t>especially</t>
  </si>
  <si>
    <t>special</t>
  </si>
  <si>
    <t>es(出)+special(特别的)+ly(副词后缀)→特别地表现出来→尤其；特别</t>
  </si>
  <si>
    <t>尤其；特别</t>
  </si>
  <si>
    <t>/ɪˈspeʃəli/</t>
  </si>
  <si>
    <t>I like fruits, especially apples.</t>
  </si>
  <si>
    <t>我喜欢水果，尤其喜欢苹果。</t>
  </si>
  <si>
    <t>我爱吃水果，especially（尤其）苹果，es（出）special（特别）的ly（地）就是特别喜欢它。</t>
  </si>
  <si>
    <t>特别加ly是especially</t>
  </si>
  <si>
    <t>essay</t>
  </si>
  <si>
    <t>散文；随笔；文章</t>
  </si>
  <si>
    <t>/ˈeseɪ/</t>
  </si>
  <si>
    <t>She wrote an essay about her summer vacation.</t>
  </si>
  <si>
    <t>她写了一篇关于暑假的文章。</t>
  </si>
  <si>
    <t>她写essay（文章）时，思绪如泉涌，很快就完成了。</t>
  </si>
  <si>
    <t>短文随笔是essay</t>
  </si>
  <si>
    <t>Europe</t>
  </si>
  <si>
    <t>欧洲</t>
  </si>
  <si>
    <t>/ˈjʊərəp/</t>
  </si>
  <si>
    <t>I want to travel to Europe next summer.</t>
  </si>
  <si>
    <t>我想明年夏天去欧洲旅行。</t>
  </si>
  <si>
    <t>小明梦想去Europe（欧洲）旅行，那里有很多美丽的城堡和风景。</t>
  </si>
  <si>
    <t>Europe就是欧洲洲</t>
  </si>
  <si>
    <t>even</t>
  </si>
  <si>
    <t>平坦的；相等的；偶数的</t>
  </si>
  <si>
    <t>/ˈiːvn/</t>
  </si>
  <si>
    <t>The road is even and smooth.</t>
  </si>
  <si>
    <t>这条路平坦又光滑。</t>
  </si>
  <si>
    <t>这条路even（平坦）得像镜面一样，走起来一点都不颠簸。</t>
  </si>
  <si>
    <t>平坦相等even记</t>
  </si>
  <si>
    <t>甚至；连……都</t>
  </si>
  <si>
    <t>He didn't even say hello to me.</t>
  </si>
  <si>
    <t>他甚至没跟我打招呼。</t>
  </si>
  <si>
    <t>见面时他even（甚至）连招呼都不打，真是让人有点失落。</t>
  </si>
  <si>
    <t>甚至连都用even</t>
  </si>
  <si>
    <t>event</t>
  </si>
  <si>
    <t>e(出)+vent(来) → 出来发生的事情 → 事件；大事</t>
  </si>
  <si>
    <t>事件；大事</t>
  </si>
  <si>
    <t>/ɪˈvent/</t>
  </si>
  <si>
    <t>The sports event will be held next month.</t>
  </si>
  <si>
    <t>体育赛事将于下月举行。</t>
  </si>
  <si>
    <t>那场sports event（赛事）是全城关注的大事，e（出）vent（来）的精彩瞬间让人热血沸腾。</t>
  </si>
  <si>
    <t>出来发生是event</t>
  </si>
  <si>
    <t>eventually</t>
  </si>
  <si>
    <t>event(事件)+ual(形容词后缀)+ly(副词后缀) → 事件发展到最后 → 最终；终于</t>
  </si>
  <si>
    <t>最终；终于</t>
  </si>
  <si>
    <t>/ɪˈventʃuəli/</t>
  </si>
  <si>
    <t>He worked hard and eventually passed the exam.</t>
  </si>
  <si>
    <t>他努力学习，最终通过了考试。</t>
  </si>
  <si>
    <t>他每天熬夜复习，eventually（最终）拿到了好成绩，所有努力都有回报。</t>
  </si>
  <si>
    <t>事件结尾eventually</t>
  </si>
  <si>
    <t>everyday</t>
  </si>
  <si>
    <t>every-</t>
  </si>
  <si>
    <t>every(每个)+day(天) → 每天的 → 日常的</t>
  </si>
  <si>
    <t>日常的；每天的</t>
  </si>
  <si>
    <t>/ˈevrideɪ/</t>
  </si>
  <si>
    <t>Reading is part of my everyday life.</t>
  </si>
  <si>
    <t>阅读是我日常生活的一部分。</t>
  </si>
  <si>
    <t>我everyday（日常）都会读书，every（每个）day（天）都积累一点知识。</t>
  </si>
  <si>
    <t>每天日常everyday</t>
  </si>
  <si>
    <t>everyone</t>
  </si>
  <si>
    <t>every(每个)+one(人)→每个个体→每个人</t>
  </si>
  <si>
    <t>每个人；人人</t>
  </si>
  <si>
    <t>/ˈevriwʌn/</t>
  </si>
  <si>
    <t>Everyone is here.</t>
  </si>
  <si>
    <t>每个人都在这里。</t>
  </si>
  <si>
    <t>教室里everyone（每个人）都到齐了，every（每个）one（人）都等着老师上课。</t>
  </si>
  <si>
    <t>每个one是everyone</t>
  </si>
  <si>
    <t>everything</t>
  </si>
  <si>
    <t>thing</t>
  </si>
  <si>
    <t>every(每个)+thing(事物)→每个事物→每件事；一切</t>
  </si>
  <si>
    <t>每件事；一切</t>
  </si>
  <si>
    <t>/ˈevriθɪŋ/</t>
  </si>
  <si>
    <t>Everything goes well.</t>
  </si>
  <si>
    <t>一切顺利。</t>
  </si>
  <si>
    <t>生活中everything（每件事）都要用心，every（每个）thing（事物）都有它的意义。</t>
  </si>
  <si>
    <t>每个thing是everything</t>
  </si>
  <si>
    <t>everywhere</t>
  </si>
  <si>
    <t>where</t>
  </si>
  <si>
    <t>every(每个)+where(地方)→每个地方→到处；处处</t>
  </si>
  <si>
    <t>到处；处处</t>
  </si>
  <si>
    <t>/ˈevriweə(r)/</t>
  </si>
  <si>
    <t>Flowers are everywhere in spring.</t>
  </si>
  <si>
    <t>春天到处都是花。</t>
  </si>
  <si>
    <t>春天来了everywhere（到处）是花，every（每个）where（地方）都飘着花香。</t>
  </si>
  <si>
    <t>每个where是everywhere</t>
  </si>
  <si>
    <t>exactly</t>
  </si>
  <si>
    <t>exact</t>
  </si>
  <si>
    <t>exact(确切的)+ly(副词后缀)→确切地；正好</t>
  </si>
  <si>
    <t>确切地；正好</t>
  </si>
  <si>
    <t>/ɪɡˈzæktli/</t>
  </si>
  <si>
    <t>That's exactly what I need.</t>
  </si>
  <si>
    <t>那正是我需要的。</t>
  </si>
  <si>
    <t>他说的exactly（确切地）是我想要的，exact（确切）加ly就是准确的意思。</t>
  </si>
  <si>
    <t>exact加ly是exactly</t>
  </si>
  <si>
    <t>exam</t>
  </si>
  <si>
    <t>考试；测验</t>
  </si>
  <si>
    <t>/ɪɡˈzæm/</t>
  </si>
  <si>
    <t>I have a math exam today.</t>
  </si>
  <si>
    <t>我今天有数学考试。</t>
  </si>
  <si>
    <t>明天要exam（考试），我得好好复习，exam是examination的简称哦。</t>
  </si>
  <si>
    <t>考试测验是exam</t>
  </si>
  <si>
    <t>example</t>
  </si>
  <si>
    <t>ex-</t>
  </si>
  <si>
    <t>ample</t>
  </si>
  <si>
    <t>ex(出)+ample(拿出来展示的东西)→拿出东西作为展示→例子；实例</t>
  </si>
  <si>
    <t>例子；实例</t>
  </si>
  <si>
    <t>/ɪɡˈzɑːmpl/</t>
  </si>
  <si>
    <t>Can you give me an example of your work?</t>
  </si>
  <si>
    <t>你能给我一个你工作的例子吗？</t>
  </si>
  <si>
    <t>老师让举example（例子），我ex（出）ample（拿出）作业本来展示，大家都明白了。</t>
  </si>
  <si>
    <t>拿出展示example</t>
  </si>
  <si>
    <t>except</t>
  </si>
  <si>
    <t>ex(出)+cept(拿)→拿出之外→除...之外</t>
  </si>
  <si>
    <t>除...之外</t>
  </si>
  <si>
    <t>/ɪkˈsept/</t>
  </si>
  <si>
    <t>Everyone is here except Tom.</t>
  </si>
  <si>
    <t>除了汤姆，大家都在这儿。</t>
  </si>
  <si>
    <t>大家都到了except（除了）汤姆，ex（出）cept（拿）他之外都来了。</t>
  </si>
  <si>
    <t>拿出之外except</t>
  </si>
  <si>
    <t>exchange</t>
  </si>
  <si>
    <t>ex(相互)+change(交换)→彼此交换物品或信息→交换；交流</t>
  </si>
  <si>
    <t>交换；交流</t>
  </si>
  <si>
    <t>/ɪksˈtʃeɪndʒ/</t>
  </si>
  <si>
    <t>We exchanged gifts at Christmas.</t>
  </si>
  <si>
    <t>我们在圣诞节交换礼物。</t>
  </si>
  <si>
    <t>圣诞节我们exchange（交换）礼物，ex（相互）change（换）着玩，很开心。</t>
  </si>
  <si>
    <t>相互交换exchange</t>
  </si>
  <si>
    <t>excite</t>
  </si>
  <si>
    <t>cite</t>
  </si>
  <si>
    <t>ex(出)+cite(引发)→引出情绪→使兴奋；使激动</t>
  </si>
  <si>
    <t>使兴奋；使激动</t>
  </si>
  <si>
    <t>/ɪkˈsaɪt/</t>
  </si>
  <si>
    <t>The news excited all of us.</t>
  </si>
  <si>
    <t>这个消息使我们所有人都很兴奋。</t>
  </si>
  <si>
    <t>听到好消息，ex（出）cite（引发）了大家的兴奋，我们都跳起来了。</t>
  </si>
  <si>
    <t>引出兴奋excite</t>
  </si>
  <si>
    <t>excited</t>
  </si>
  <si>
    <t>excite(使兴奋)+ed(形容词后缀)→感到兴奋的状态→兴奋的；激动的</t>
  </si>
  <si>
    <t>兴奋的；激动的</t>
  </si>
  <si>
    <t>/ɪkˈsaɪtɪd/</t>
  </si>
  <si>
    <t>She was excited to see her old friend.</t>
  </si>
  <si>
    <t>她见到老朋友很兴奋。</t>
  </si>
  <si>
    <t>见到老朋友，她excited（兴奋的），因为excite（使兴奋）的情绪还在延续。</t>
  </si>
  <si>
    <t>ed加excite，兴奋形容词excited</t>
  </si>
  <si>
    <t>excitedly</t>
  </si>
  <si>
    <t>ex(出)+cite(唤出)+ed(形容词后缀)+ly(副词后缀) → 因情绪被唤出而兴奋地 → 兴奋地</t>
  </si>
  <si>
    <t>兴奋地；激动地</t>
  </si>
  <si>
    <t>/ɪkˈsaɪtɪdli/</t>
  </si>
  <si>
    <t>She jumped up excitedly when she heard the good news.</t>
  </si>
  <si>
    <t>听到好消息时，她兴奋地跳了起来。</t>
  </si>
  <si>
    <t>听到好消息时，excitedly（兴奋地）跳起来，ex（出）cite（唤出）的情绪让她无法平静。</t>
  </si>
  <si>
    <t>excite加ly，兴奋地</t>
  </si>
  <si>
    <t>exciting</t>
  </si>
  <si>
    <t>ex(出)+cite(唤出)+ing(形容词后缀) → 能唤出强烈情绪的 → 令人兴奋的</t>
  </si>
  <si>
    <t>令人兴奋的；使人激动的</t>
  </si>
  <si>
    <t>/ɪkˈsaɪtɪŋ/</t>
  </si>
  <si>
    <t>The football match is very exciting.</t>
  </si>
  <si>
    <t>这场足球赛非常令人兴奋。</t>
  </si>
  <si>
    <t>这场exciting（令人兴奋的）足球赛，ex（出）cite（唤出）了观众们的热情欢呼。</t>
  </si>
  <si>
    <t>excite加ing，令人兴奋</t>
  </si>
  <si>
    <t>exclamation</t>
  </si>
  <si>
    <t>clam</t>
  </si>
  <si>
    <t>ex(出)+clam(喊)+ation(名词后缀) → 喊出来的表达 → 感叹；感叹句</t>
  </si>
  <si>
    <t>感叹；感叹词；感叹句</t>
  </si>
  <si>
    <t>/ˌekskləˈmeɪʃn/</t>
  </si>
  <si>
    <t>She made an exclamation of surprise when she saw the gift.</t>
  </si>
  <si>
    <t>看到礼物时，她发出了一声惊讶的感叹。</t>
  </si>
  <si>
    <t>看到礼物时，她ex（出）clam（喊）出一声exclamation（感叹），眼睛瞪得大大的。</t>
  </si>
  <si>
    <t>ex+clam+ation，感叹在眼前</t>
  </si>
  <si>
    <t>excuse</t>
  </si>
  <si>
    <t>ex(离开)+cuse(理由) → 给出理由让某人离开责备 → 原谅；宽恕</t>
  </si>
  <si>
    <t>原谅；宽恕；为...辩解</t>
  </si>
  <si>
    <t>/ɪkˈskjuːz/</t>
  </si>
  <si>
    <t>Please excuse my late arrival.</t>
  </si>
  <si>
    <t>请原谅我的迟到。</t>
  </si>
  <si>
    <t>我迟到了，excuse（原谅）我吧，ex（离开）cuse（理由）是路上堵车啦。</t>
  </si>
  <si>
    <t>给出理由excuse，原谅迟到不用愁</t>
  </si>
  <si>
    <t>ex(离开)+cuse(理由) → 用来离开责备的理由 → 借口；理由</t>
  </si>
  <si>
    <t>借口；理由</t>
  </si>
  <si>
    <t>/ˈeksjuːs/</t>
  </si>
  <si>
    <t>He made an excuse for being absent.</t>
  </si>
  <si>
    <t>他为缺席找了个借口。</t>
  </si>
  <si>
    <t>他找的excuse（借口）太牵强，ex（离开）cuse（理由）根本站不住脚。</t>
  </si>
  <si>
    <t>借口理由excuse，名词重音在前头</t>
  </si>
  <si>
    <t>exercise</t>
  </si>
  <si>
    <t>erc</t>
  </si>
  <si>
    <t>ex(出)+erc(行动)+ise(名词后缀) → 通过行动释放能量 → 锻炼；练习</t>
  </si>
  <si>
    <t>锻炼；练习；运动</t>
  </si>
  <si>
    <t>/ˈeksəsaɪz/</t>
  </si>
  <si>
    <t>Doing morning exercises is good for health.</t>
  </si>
  <si>
    <t>做早操对健康有益。</t>
  </si>
  <si>
    <t>每天exercise（锻炼），ex（出）erc（行动）起来，身体越来越棒。</t>
  </si>
  <si>
    <t>出来行动exercise，锻炼健康好帮手</t>
  </si>
  <si>
    <t>ex(出)+erc(行动)+ise(动词后缀) → 进行行动来锻炼 → 锻炼；运用</t>
  </si>
  <si>
    <t>锻炼；运用；练习</t>
  </si>
  <si>
    <t>We should exercise our bodies every day.</t>
  </si>
  <si>
    <t>我们应该每天锻炼身体。</t>
  </si>
  <si>
    <t>我们exercise（锻炼）身体时，ex（出）erc（行动）起来，活力满满。</t>
  </si>
  <si>
    <t>动词锻炼exercise，行动起来不犹豫</t>
  </si>
  <si>
    <t>expect</t>
  </si>
  <si>
    <t>spect</t>
  </si>
  <si>
    <t>ex(向外) + spect(看) → 向外看，期待某事发生 → 期待；预料</t>
  </si>
  <si>
    <t>期待；预料</t>
  </si>
  <si>
    <t>/ɪkˈspekt/</t>
  </si>
  <si>
    <t>I expect to get good grades in the exam.</t>
  </si>
  <si>
    <t>我期待在考试中取得好成绩。</t>
  </si>
  <si>
    <t>我expect（期待）考试结果时，ex（向外）spect（看）向窗外，默默祈祷能有好消息。</t>
  </si>
  <si>
    <t>向外看是expect</t>
  </si>
  <si>
    <t>experience</t>
  </si>
  <si>
    <t>peri</t>
  </si>
  <si>
    <t>ex(出) + peri(尝试) + ence(名词后缀) → 尝试出来的积累 → 经验；经历</t>
  </si>
  <si>
    <t>经验；经历</t>
  </si>
  <si>
    <t>/ɪkˈspɪriəns/</t>
  </si>
  <si>
    <t>She has rich teaching experience.</t>
  </si>
  <si>
    <t>她有丰富的教学经验。</t>
  </si>
  <si>
    <t>她的experience（经验）来自ex（出）peri（尝试）无数次课堂，ence是名词后缀哟。</t>
  </si>
  <si>
    <t>尝试积累是experience(n.)</t>
  </si>
  <si>
    <t>ex(出) + peri(尝试) + ence(名词后缀) → 亲身尝试某事 → 经历；体验</t>
  </si>
  <si>
    <t>经历；体验</t>
  </si>
  <si>
    <t>I experienced a lot during the summer vacation.</t>
  </si>
  <si>
    <t>我在暑假期间经历了很多。</t>
  </si>
  <si>
    <t>暑假里我experience（经历）爬山，ex（出）peri（尝试）新路线，感觉很刺激。</t>
  </si>
  <si>
    <t>亲身尝试是experience(v.)</t>
  </si>
  <si>
    <t>experiment</t>
  </si>
  <si>
    <t>ex(出) + peri(尝试) + ment(名词后缀) → 尝试探索的行为 → 实验；试验</t>
  </si>
  <si>
    <t>实验；试验</t>
  </si>
  <si>
    <t>/ɪkˈsperɪmənt/</t>
  </si>
  <si>
    <t>We did an experiment in the lab yesterday.</t>
  </si>
  <si>
    <t>我们昨天在实验室做了一个实验。</t>
  </si>
  <si>
    <t>实验室里做experiment（实验），ex（出）peri（尝试）不同试剂，ment是名词后缀呀。</t>
  </si>
  <si>
    <t>尝试探索是experiment(n.)</t>
  </si>
  <si>
    <t>ex(出) + peri(尝试) + ment(名词后缀) → 进行尝试探索 → 做实验</t>
  </si>
  <si>
    <t>做实验</t>
  </si>
  <si>
    <t>Scientists experiment to find new drugs.</t>
  </si>
  <si>
    <t>科学家们做实验来寻找新药。</t>
  </si>
  <si>
    <t>科学家们experiment（做实验），ex（出）peri（尝试）各种配方，希望找到治愈疾病的方法。</t>
  </si>
  <si>
    <t>进行尝试是experiment(v.)</t>
  </si>
  <si>
    <t>expert</t>
  </si>
  <si>
    <t>pert</t>
  </si>
  <si>
    <t>ex(超出) + pert(熟练) → 超出一般熟练的人 → 专家；能手</t>
  </si>
  <si>
    <t>专家；能手</t>
  </si>
  <si>
    <t>/ˈekspɜːrt/</t>
  </si>
  <si>
    <t>He is an expert in math.</t>
  </si>
  <si>
    <t>他是数学方面的专家。</t>
  </si>
  <si>
    <t>他是math expert（专家），ex（超出）pert（熟练）的计算能力让同学羡慕。</t>
  </si>
  <si>
    <t>超出熟练是expert(n.)</t>
  </si>
  <si>
    <t>ex(超出) + pert(熟练) → 超出一般熟练的 → 熟练的；擅长的</t>
  </si>
  <si>
    <t>熟练的；擅长的</t>
  </si>
  <si>
    <t>She is expert at drawing.</t>
  </si>
  <si>
    <t>她擅长画画。</t>
  </si>
  <si>
    <t>她expert（擅长）画画，ex（超出）pert（熟练）的笔法画出美丽的风景。</t>
  </si>
  <si>
    <t>熟练擅长expert(adj.)</t>
  </si>
  <si>
    <t>explain</t>
  </si>
  <si>
    <t>ex(出) + plain(清楚) → 把事情说清楚 → 解释；说明</t>
  </si>
  <si>
    <t>解释；说明</t>
  </si>
  <si>
    <t>/ɪkˈspleɪn/</t>
  </si>
  <si>
    <t>Can you explain this rule to me?</t>
  </si>
  <si>
    <t>你能给我解释这条规则吗？</t>
  </si>
  <si>
    <t>老师explain（解释）规则时，ex（出）plain（清楚）地讲每一个细节，大家都听懂了。</t>
  </si>
  <si>
    <t>说清楚是explain</t>
  </si>
  <si>
    <t>explore</t>
  </si>
  <si>
    <t>plor</t>
  </si>
  <si>
    <t>ex（出）+ plor（呼喊）→ 航海时呼喊探查前方 → 探索；探险</t>
  </si>
  <si>
    <t>探索；探险</t>
  </si>
  <si>
    <t>/ɪkˈsplɔː(r)/</t>
  </si>
  <si>
    <t>We explored the forest to find rare plants yesterday.</t>
  </si>
  <si>
    <t>昨天我们探索森林寻找稀有植物。</t>
  </si>
  <si>
    <t>我们去森林 explore（探索），ex（出）plor（呼喊）着找路，发现了好多新奇植物。</t>
  </si>
  <si>
    <t>出呼喊探路→explore探索</t>
  </si>
  <si>
    <t>express</t>
  </si>
  <si>
    <t>press</t>
  </si>
  <si>
    <t>ex（出）+ press（压）→ 把想法压出来 → 表达；表示</t>
  </si>
  <si>
    <t>表达；表示</t>
  </si>
  <si>
    <t>/ɪkˈspres/</t>
  </si>
  <si>
    <t>She expressed her love for her mother with a hug.</t>
  </si>
  <si>
    <t>她用一个拥抱表达了对妈妈的爱。</t>
  </si>
  <si>
    <t>她想 express（表达）爱意，ex（出）press（压）出心里的温暖，给妈妈一个拥抱。</t>
  </si>
  <si>
    <t>压出想法→express表达</t>
  </si>
  <si>
    <t>expression</t>
  </si>
  <si>
    <t>ex（出）+ press（压）+ ion（名词后缀）→ 表达的动作或结果 → 表达；表情</t>
  </si>
  <si>
    <t>表达；表情</t>
  </si>
  <si>
    <t>/ɪkˈspreʃn/</t>
  </si>
  <si>
    <t>His happy expression made everyone smile.</t>
  </si>
  <si>
    <t>他开心的表情让大家都笑了。</t>
  </si>
  <si>
    <t>看到他的 expression（表情），就知道是 ex（出）press（压）出来的快乐，很有感染力。</t>
  </si>
  <si>
    <t>压出加ion→expression表情表达</t>
  </si>
  <si>
    <t>extend</t>
  </si>
  <si>
    <t>ex（出）+ tend（伸展）→ 向外伸展 → 延长；扩展</t>
  </si>
  <si>
    <t>延长；扩展</t>
  </si>
  <si>
    <t>/ɪkˈstend/</t>
  </si>
  <si>
    <t>The school decided to extend the holiday by two days.</t>
  </si>
  <si>
    <t>学校决定把假期延长两天。</t>
  </si>
  <si>
    <t>学校 extend（延长）假期，ex（出）tend（伸展）时间，让我们多玩两天。</t>
  </si>
  <si>
    <t>向外伸展→extend延长</t>
  </si>
  <si>
    <t>extinct</t>
  </si>
  <si>
    <t>stinct</t>
  </si>
  <si>
    <t>ex（出）+ stinct（刺）→ 刺灭火焰 → 灭绝的；绝种的</t>
  </si>
  <si>
    <t>灭绝的；绝种的</t>
  </si>
  <si>
    <t>/ɪkˈstɪŋkt/</t>
  </si>
  <si>
    <t>Dinosaurs have been extinct for millions of years.</t>
  </si>
  <si>
    <t>恐龙已经灭绝数百万年了。</t>
  </si>
  <si>
    <t>恐龙 extinct（灭绝）了，ex（出）stinct（刺）灭了它们生存的火焰，再也见不到了。</t>
  </si>
  <si>
    <t>刺灭火焰→extinct灭绝</t>
  </si>
  <si>
    <t>extremely</t>
  </si>
  <si>
    <t>extreme</t>
  </si>
  <si>
    <t>extreme(极端的)+ly(副词后缀)→表示行为或状态达到极端程度→极其；非常</t>
  </si>
  <si>
    <t>极其；非常</t>
  </si>
  <si>
    <t>/ɪkˈstriːmli/</t>
  </si>
  <si>
    <t>She was extremely excited about the trip.</t>
  </si>
  <si>
    <t>她对这次旅行极其兴奋。</t>
  </si>
  <si>
    <t>她extremely（极其）兴奋，因为这次旅行是她extreme（极端）期待的，加ly变副词更强调程度。</t>
  </si>
  <si>
    <t>极端加ly extremely</t>
  </si>
  <si>
    <t>eye</t>
  </si>
  <si>
    <t>眼睛</t>
  </si>
  <si>
    <t>/aɪ/</t>
  </si>
  <si>
    <t>Her eyes are bright and clear.</t>
  </si>
  <si>
    <t>她的眼睛明亮清澈。</t>
  </si>
  <si>
    <t>我的eye（眼睛）能看到天上的云，每天都用它欣赏美景。</t>
  </si>
  <si>
    <t>eye就是眼睛</t>
  </si>
  <si>
    <t>看；注视</t>
  </si>
  <si>
    <t>He eyed the delicious cake on the table.</t>
  </si>
  <si>
    <t>他注视着桌上美味的蛋糕。</t>
  </si>
  <si>
    <t>他eye（注视）着蛋糕，口水都快流下来了。</t>
  </si>
  <si>
    <t>eye作动词是注视</t>
  </si>
  <si>
    <t>eyesight</t>
  </si>
  <si>
    <t>eye,sight</t>
  </si>
  <si>
    <t>eye(眼睛)+sight(视力)→眼睛的视觉能力→视力</t>
  </si>
  <si>
    <t>视力</t>
  </si>
  <si>
    <t>/ˈaɪsaɪt/</t>
  </si>
  <si>
    <t>His eyesight is getting worse with age.</t>
  </si>
  <si>
    <t>随着年龄增长，他的视力越来越差。</t>
  </si>
  <si>
    <t>我的eyesight（视力）下降了，因为eye（眼睛）用太多，sight（视力）变弱，要注意保护。</t>
  </si>
  <si>
    <t>眼睛视力eyesight</t>
  </si>
  <si>
    <t>eyewitness</t>
  </si>
  <si>
    <t>eye,witness</t>
  </si>
  <si>
    <t>eye(眼睛)+witness(证人)→亲眼看到事件发生的证人→目击者</t>
  </si>
  <si>
    <t>目击者</t>
  </si>
  <si>
    <t>/ˈaɪwɪtnəs/</t>
  </si>
  <si>
    <t>The eyewitness described the accident in detail.</t>
  </si>
  <si>
    <t>目击者详细描述了这场事故。</t>
  </si>
  <si>
    <t>eyewitness（目击者）用eye（眼睛）亲眼看到事故，作为witness（证人）向警察说明情况。</t>
  </si>
  <si>
    <t>亲眼见证eyewitness</t>
  </si>
  <si>
    <t>face</t>
  </si>
  <si>
    <t>脸；面部</t>
  </si>
  <si>
    <t>/feɪs/</t>
  </si>
  <si>
    <t>She has a round face and big eyes.</t>
  </si>
  <si>
    <t>她有一张圆脸和一双大眼睛。</t>
  </si>
  <si>
    <t>我的face（脸）今天很干净，因为早上认真洗了。</t>
  </si>
  <si>
    <t>face就是脸</t>
  </si>
  <si>
    <t>面对；面向</t>
  </si>
  <si>
    <t>We must face the challenge together.</t>
  </si>
  <si>
    <t>我们必须一起面对挑战。</t>
  </si>
  <si>
    <t>面对挑战时，face（面对）它不逃避，才能克服困难。</t>
  </si>
  <si>
    <t>面对困难用face</t>
  </si>
  <si>
    <t>fact</t>
  </si>
  <si>
    <t>fact(做) → 做出来的事 → 事实</t>
  </si>
  <si>
    <t>事实；真相</t>
  </si>
  <si>
    <t>/fækt/</t>
  </si>
  <si>
    <t>The fact is that he didn't come.</t>
  </si>
  <si>
    <t>事实是他没来。</t>
  </si>
  <si>
    <t>面对 fact（事实），我们要承认它是 fact（做出来的事），不能逃避。</t>
  </si>
  <si>
    <t>做出来的是fact</t>
  </si>
  <si>
    <t>fail</t>
  </si>
  <si>
    <t>失败；未能（做到）</t>
  </si>
  <si>
    <t>/feɪl/</t>
  </si>
  <si>
    <t>He failed the math exam.</t>
  </si>
  <si>
    <t>他数学考试不及格。</t>
  </si>
  <si>
    <t>考试 fail（失败）了，别灰心，下次努力就好。</t>
  </si>
  <si>
    <t>考试没过是fail</t>
  </si>
  <si>
    <t>fair</t>
  </si>
  <si>
    <t>公平的；合理的；白皙的</t>
  </si>
  <si>
    <t>/fer/</t>
  </si>
  <si>
    <t>It's fair to give everyone the same chance.</t>
  </si>
  <si>
    <t>给每个人相同的机会是公平的。</t>
  </si>
  <si>
    <t>判断是否 fair（公平），要看规则是否合理，大家都认可。</t>
  </si>
  <si>
    <t>人人平等是fair</t>
  </si>
  <si>
    <t>集市；展览会</t>
  </si>
  <si>
    <t>We went to the county fair last weekend.</t>
  </si>
  <si>
    <t>我们上周末去了县集市。</t>
  </si>
  <si>
    <t>fair（集市）上有很多好玩儿的，大家都喜欢逛。</t>
  </si>
  <si>
    <t>热闹集市是fair</t>
  </si>
  <si>
    <t>faithfully</t>
  </si>
  <si>
    <t>faith</t>
  </si>
  <si>
    <t>faith(信仰)+ful(充满的)+ly(副词后缀) → 充满信仰地 → 忠实地；忠诚地</t>
  </si>
  <si>
    <t>忠实地；忠诚地</t>
  </si>
  <si>
    <t>/ˈfeɪθfəli/</t>
  </si>
  <si>
    <t>She serves her country faithfully.</t>
  </si>
  <si>
    <t>她忠实地为国家服务。</t>
  </si>
  <si>
    <t>她 faithfully（忠实地）工作，因为 faith（信仰）让她充满力量，ful（充满）加上 ly（副词）就是忠诚地做。</t>
  </si>
  <si>
    <t>信仰充满加ly → faithfully</t>
  </si>
  <si>
    <t>fall</t>
  </si>
  <si>
    <t>落下；跌倒</t>
  </si>
  <si>
    <t>/fɔːl/</t>
  </si>
  <si>
    <t>The leaves fall in autumn.</t>
  </si>
  <si>
    <t>树叶在秋天落下。</t>
  </si>
  <si>
    <t>树叶 fall（落下）时，像蝴蝶在空中飞舞。</t>
  </si>
  <si>
    <t>树叶掉下是fall</t>
  </si>
  <si>
    <t>秋天；落下；跌倒</t>
  </si>
  <si>
    <t>I love the colors of fall.</t>
  </si>
  <si>
    <t>我喜欢秋天的颜色。</t>
  </si>
  <si>
    <t>季节秋天是fall</t>
  </si>
  <si>
    <t>family</t>
  </si>
  <si>
    <t>家庭；家人</t>
  </si>
  <si>
    <t>/ˈfæməli/</t>
  </si>
  <si>
    <t>My family lives in a small town.</t>
  </si>
  <si>
    <t>我的家人住在一个小镇上。</t>
  </si>
  <si>
    <t>周末我和family（家人）一起做饭，大家说说笑笑，很温馨。</t>
  </si>
  <si>
    <t>家人一起family</t>
  </si>
  <si>
    <t>famous</t>
  </si>
  <si>
    <t>fame</t>
  </si>
  <si>
    <t>fame(名声)+ous(…的)→有好名声的→著名的</t>
  </si>
  <si>
    <t>著名的；出名的</t>
  </si>
  <si>
    <t>/ˈfeɪməs/</t>
  </si>
  <si>
    <t>Yao Ming is a famous basketball player.</t>
  </si>
  <si>
    <t>姚明是一位著名的篮球运动员。</t>
  </si>
  <si>
    <t>姚明因为篮球打得好，fame（名声）远扬，所以famous（著名的）。</t>
  </si>
  <si>
    <t>名声加ous变famous</t>
  </si>
  <si>
    <t>fan</t>
  </si>
  <si>
    <t>风扇；迷（爱好者）</t>
  </si>
  <si>
    <t>/fæn/</t>
  </si>
  <si>
    <t>The fan is blowing gently.</t>
  </si>
  <si>
    <t>风扇在轻轻地吹。</t>
  </si>
  <si>
    <t>夏天热的时候，fan（风扇）转起来，带来凉爽；我也是音乐fan（迷），经常听演唱会。</t>
  </si>
  <si>
    <t>风扇迷妹都是fan</t>
  </si>
  <si>
    <t>fantastic</t>
  </si>
  <si>
    <t>fantast</t>
  </si>
  <si>
    <t>fantast(奇妙的)+ic(…的)→奇妙的；极好的</t>
  </si>
  <si>
    <t>极好的；了不起的</t>
  </si>
  <si>
    <t>/fænˈtæstɪk/</t>
  </si>
  <si>
    <t>We had a fantastic time at the park.</t>
  </si>
  <si>
    <t>我们在公园玩得非常开心。</t>
  </si>
  <si>
    <t>今天去公园玩，天气好，游戏有趣，大家都说fantastic（极好的）！</t>
  </si>
  <si>
    <t>奇妙极好fantastic</t>
  </si>
  <si>
    <t>far</t>
  </si>
  <si>
    <t>adj./adv.</t>
  </si>
  <si>
    <t>远的；遥远地</t>
  </si>
  <si>
    <t>/fɑː(r)/</t>
  </si>
  <si>
    <t>The school is far from my home.</t>
  </si>
  <si>
    <t>学校离我家很远。</t>
  </si>
  <si>
    <t>我家离学校far（远），每天要早起坐公交。</t>
  </si>
  <si>
    <t>距离远就是far</t>
  </si>
  <si>
    <t>fashion</t>
  </si>
  <si>
    <t>时尚；流行款式</t>
  </si>
  <si>
    <t>/ˈfæʃn/</t>
  </si>
  <si>
    <t>She likes to follow the latest fashion.</t>
  </si>
  <si>
    <t>她喜欢追随最新时尚。</t>
  </si>
  <si>
    <t>姐姐总说fashion（时尚）是生活的调味剂，每天都要穿得美美的出门。</t>
  </si>
  <si>
    <t>时尚潮流fashion</t>
  </si>
  <si>
    <t>fashionable</t>
  </si>
  <si>
    <t>fashion（时尚）+ able（可...的）→ 可称为时尚的 → 时髦的</t>
  </si>
  <si>
    <t>流行的；时髦的</t>
  </si>
  <si>
    <t>/ˈfæʃnəbl/</t>
  </si>
  <si>
    <t>Wearing jeans is fashionable among young people.</t>
  </si>
  <si>
    <t>穿牛仔裤在年轻人中很时髦。</t>
  </si>
  <si>
    <t>这条裙子fashionable（时髦），因为fashion（时尚）加able（可...的），所以大家都抢着买。</t>
  </si>
  <si>
    <t>时尚加able，时髦fashionable</t>
  </si>
  <si>
    <t>fast</t>
  </si>
  <si>
    <t>快的；迅速的</t>
  </si>
  <si>
    <t>/fæst/</t>
  </si>
  <si>
    <t>He is a fast runner.</t>
  </si>
  <si>
    <t>他是个跑得快的人。</t>
  </si>
  <si>
    <t>小明跑fast（快），每次运动会都能拿冠军。</t>
  </si>
  <si>
    <t>速度快就是fast</t>
  </si>
  <si>
    <t>快地；迅速地</t>
  </si>
  <si>
    <t>She drives fast on the highway.</t>
  </si>
  <si>
    <t>她在高速路上开得很快。</t>
  </si>
  <si>
    <t>妈妈开车fast（快），但总是遵守交通规则。</t>
  </si>
  <si>
    <t>快速行驶fast</t>
  </si>
  <si>
    <t>fat</t>
  </si>
  <si>
    <t>胖的；肥的</t>
  </si>
  <si>
    <t>/fæt/</t>
  </si>
  <si>
    <t>The cat is very fat.</t>
  </si>
  <si>
    <t>这只猫很胖。</t>
  </si>
  <si>
    <t>邻居家的猫fat（胖），圆滚滚的像个小皮球。</t>
  </si>
  <si>
    <t>胖猫fat fat fat</t>
  </si>
  <si>
    <t>脂肪；肥肉</t>
  </si>
  <si>
    <t>Eating too much fat is bad for health.</t>
  </si>
  <si>
    <t>吃太多脂肪对健康有害。</t>
  </si>
  <si>
    <t>医生说fat（脂肪）摄入过多不好，要多吃清淡蔬菜。</t>
  </si>
  <si>
    <t>脂肪肥肉是fat</t>
  </si>
  <si>
    <t>father</t>
  </si>
  <si>
    <t>父亲；爸爸</t>
  </si>
  <si>
    <t>/ˈfɑːðə(r)/</t>
  </si>
  <si>
    <t>My father reads newspapers every morning.</t>
  </si>
  <si>
    <t>我爸爸每天早上读报纸。</t>
  </si>
  <si>
    <t>father（爸爸）每天送我上学，是我最依赖的人。</t>
  </si>
  <si>
    <t>爸爸就是father</t>
  </si>
  <si>
    <t>faucet</t>
  </si>
  <si>
    <t>水龙头</t>
  </si>
  <si>
    <t>/ˈfɔːsɪt/</t>
  </si>
  <si>
    <t>Turn off the faucet after washing your hands.</t>
  </si>
  <si>
    <t>洗手后关掉水龙头。</t>
  </si>
  <si>
    <t>洗手时记得关掉 faucet（水龙头），不然水会流得到处都是。</t>
  </si>
  <si>
    <t>水流出口faucet</t>
  </si>
  <si>
    <t>fear</t>
  </si>
  <si>
    <t>害怕；恐惧</t>
  </si>
  <si>
    <t>/fɪər/</t>
  </si>
  <si>
    <t>She has a fear of heights.</t>
  </si>
  <si>
    <t>她恐高。</t>
  </si>
  <si>
    <t>站在高处她就会 fear（害怕），心跳加速不敢往下看。</t>
  </si>
  <si>
    <t>内心害怕是fear</t>
  </si>
  <si>
    <t>害怕；畏惧</t>
  </si>
  <si>
    <t>Don't fear the dark; it's just a shadow.</t>
  </si>
  <si>
    <t>不要害怕黑暗，那只是影子。</t>
  </si>
  <si>
    <t>晚上走路别 fear（畏惧），影子只是跟着你的小尾巴。</t>
  </si>
  <si>
    <t>心里畏惧就fear</t>
  </si>
  <si>
    <t>feature</t>
  </si>
  <si>
    <t>特征；特点</t>
  </si>
  <si>
    <t>/ˈfiːtʃə(r)/</t>
  </si>
  <si>
    <t>The phone's main feature is its long battery life.</t>
  </si>
  <si>
    <t>这款手机的主要特征是续航时间长。</t>
  </si>
  <si>
    <t>手机的 feature（特征）是长续航，出门不用带充电宝。</t>
  </si>
  <si>
    <t>事物特点feature</t>
  </si>
  <si>
    <t>以...为特色；具有</t>
  </si>
  <si>
    <t>This shop features handmade toys.</t>
  </si>
  <si>
    <t>这家店以手工玩具为特色。</t>
  </si>
  <si>
    <t>商店 feature（以...为特色）手工玩具，孩子们都很喜欢。</t>
  </si>
  <si>
    <t>突出特色feature</t>
  </si>
  <si>
    <t>fee</t>
  </si>
  <si>
    <t>费用；酬金</t>
  </si>
  <si>
    <t>/fiː/</t>
  </si>
  <si>
    <t>The parking fee is 10 yuan per hour.</t>
  </si>
  <si>
    <t>停车费每小时10元。</t>
  </si>
  <si>
    <t>停车要交 fee（费用），记得准备好零钱哦。</t>
  </si>
  <si>
    <t>交钱就是fee</t>
  </si>
  <si>
    <t>feed</t>
  </si>
  <si>
    <t>喂；饲养</t>
  </si>
  <si>
    <t>/fiːd/</t>
  </si>
  <si>
    <t>I feed my dog twice a day.</t>
  </si>
  <si>
    <t>我每天喂狗两次。</t>
  </si>
  <si>
    <t>每天我 feed（喂）狗的时候，它都会摇尾巴欢迎我。</t>
  </si>
  <si>
    <t>给吃给喝是feed</t>
  </si>
  <si>
    <t>饲料；喂养</t>
  </si>
  <si>
    <t>The farmer uses corn as feed for chickens.</t>
  </si>
  <si>
    <t>农民用玉米作为鸡的饲料。</t>
  </si>
  <si>
    <t>农民把玉米当作 feed（饲料）喂鸡，鸡下的蛋很新鲜。</t>
  </si>
  <si>
    <t>动物饲料feed</t>
  </si>
  <si>
    <t>feel</t>
  </si>
  <si>
    <t>感觉；觉得；触摸</t>
  </si>
  <si>
    <t>/fiːl/</t>
  </si>
  <si>
    <t>I feel happy today.</t>
  </si>
  <si>
    <t>我今天感觉很开心。</t>
  </si>
  <si>
    <t>我feel（感觉）今天阳光明媚，伸手feel（触摸）到微风很舒服。</t>
  </si>
  <si>
    <t>触摸感觉是feel</t>
  </si>
  <si>
    <t>感觉；触觉</t>
  </si>
  <si>
    <t>The cloth has a soft feel.</t>
  </si>
  <si>
    <t>这块布摸起来很柔软。</t>
  </si>
  <si>
    <t>这块布的feel（触觉）很柔软，给人温暖的feel（感觉）。</t>
  </si>
  <si>
    <t>触觉感觉是feel</t>
  </si>
  <si>
    <t>feeling</t>
  </si>
  <si>
    <t>feel（感觉）+ing（名词后缀，表示状态）→感觉的状态→感觉；情感</t>
  </si>
  <si>
    <t>感觉；情感</t>
  </si>
  <si>
    <t>/ˈfiːlɪŋ/</t>
  </si>
  <si>
    <t>She has mixed feelings about the decision.</t>
  </si>
  <si>
    <t>她对这个决定有复杂的情感。</t>
  </si>
  <si>
    <t>她的mixed feelings（情感）来自内心的feel（感觉），是feel加ing的状态哦。</t>
  </si>
  <si>
    <t>feel加ing，情感感觉生</t>
  </si>
  <si>
    <t>fellow</t>
  </si>
  <si>
    <t>同伴；家伙</t>
  </si>
  <si>
    <t>/ˈfeləʊ/</t>
  </si>
  <si>
    <t>He is my fellow student.</t>
  </si>
  <si>
    <t>他是我的同学（同伴）。</t>
  </si>
  <si>
    <t>我和fellow（同伴）一起上学，他是个乐于助人的家伙。</t>
  </si>
  <si>
    <t>同伴家伙fellow</t>
  </si>
  <si>
    <t>female</t>
  </si>
  <si>
    <t>女性的；雌性的</t>
  </si>
  <si>
    <t>/ˈfiːmeɪl/</t>
  </si>
  <si>
    <t>She is a female doctor.</t>
  </si>
  <si>
    <t>她是一位女医生。</t>
  </si>
  <si>
    <t>这位female（女性的）医生很专业，她也照顾female（雌性的）小动物。</t>
  </si>
  <si>
    <t>女性雌性female</t>
  </si>
  <si>
    <t>女性；雌性动物</t>
  </si>
  <si>
    <t>The cat is a female.</t>
  </si>
  <si>
    <t>这只猫是雌性的。</t>
  </si>
  <si>
    <t>那个female（女性）抱着一只female（雌性动物）猫，看起来很亲切。</t>
  </si>
  <si>
    <t>fence</t>
  </si>
  <si>
    <t>栅栏；篱笆</t>
  </si>
  <si>
    <t>/fens/</t>
  </si>
  <si>
    <t>There is a fence around the garden.</t>
  </si>
  <si>
    <t>花园周围有一道栅栏。</t>
  </si>
  <si>
    <t>花园周围的fence（栅栏）挡住了小动物，保护了里面的花。</t>
  </si>
  <si>
    <t>花园周围是fence</t>
  </si>
  <si>
    <t>用栅栏围</t>
  </si>
  <si>
    <t>We will fence the field tomorrow.</t>
  </si>
  <si>
    <t>我们明天要给田地围栅栏。</t>
  </si>
  <si>
    <t>我们打算fence（围栅栏）这块田地，防止牛羊跑出去。</t>
  </si>
  <si>
    <t>围起栅栏是fence</t>
  </si>
  <si>
    <t>festival</t>
  </si>
  <si>
    <t>节日；庆祝活动</t>
  </si>
  <si>
    <t>/ˈfestɪvl/</t>
  </si>
  <si>
    <t>We celebrate the Spring Festival every year.</t>
  </si>
  <si>
    <t>我们每年都庆祝春节。</t>
  </si>
  <si>
    <t>春节是重要的festival（节日），家人团聚吃年夜饭，festivus的欢乐氛围充满屋子。</t>
  </si>
  <si>
    <t>欢乐节日festival</t>
  </si>
  <si>
    <t>few</t>
  </si>
  <si>
    <t>少数的；几个</t>
  </si>
  <si>
    <t>/fjuː/</t>
  </si>
  <si>
    <t>There are few students in the classroom now.</t>
  </si>
  <si>
    <t>现在教室里有几个学生。</t>
  </si>
  <si>
    <t>教室里few（少数）学生，f和ew发音像“否有”，否有很多就是少数。</t>
  </si>
  <si>
    <t>少数几个是few</t>
  </si>
  <si>
    <t>field</t>
  </si>
  <si>
    <t>田野；场地</t>
  </si>
  <si>
    <t>/fiːld/</t>
  </si>
  <si>
    <t>The children are playing football on the field.</t>
  </si>
  <si>
    <t>孩子们在场地踢足球。</t>
  </si>
  <si>
    <t>孩子们在field（场地）踢足球，field发音像“肥沃的”，肥沃的田野也是field。</t>
  </si>
  <si>
    <t>田野场地field</t>
  </si>
  <si>
    <t>fight</t>
  </si>
  <si>
    <t>打架；战斗</t>
  </si>
  <si>
    <t>/faɪt/</t>
  </si>
  <si>
    <t>They had a fight with the bad guys.</t>
  </si>
  <si>
    <t>他们和坏人打架了。</t>
  </si>
  <si>
    <t>战士们fight（战斗），fight发音像“奋斗”，奋斗就是战斗的过程。</t>
  </si>
  <si>
    <t>奋斗拼搏fight</t>
  </si>
  <si>
    <t>file</t>
  </si>
  <si>
    <t>文件；档案</t>
  </si>
  <si>
    <t>/faɪl/</t>
  </si>
  <si>
    <t>Please send me the file by email.</t>
  </si>
  <si>
    <t>请通过邮件把文件发给我。</t>
  </si>
  <si>
    <t>电脑里的file（文件），像一排file（归档）的纸张，整齐排列。</t>
  </si>
  <si>
    <t>归档文件是file</t>
  </si>
  <si>
    <t>fill</t>
  </si>
  <si>
    <t>填满；充满</t>
  </si>
  <si>
    <t>/fɪl/</t>
  </si>
  <si>
    <t>She filled the glass with water.</t>
  </si>
  <si>
    <t>她把杯子装满了水。</t>
  </si>
  <si>
    <t>妈妈让我 fill (填满) 水杯，我把水慢慢倒进去，直到杯子满了。</t>
  </si>
  <si>
    <t>填满就是fill，水满杯里留</t>
  </si>
  <si>
    <t>film</t>
  </si>
  <si>
    <t>电影；胶片</t>
  </si>
  <si>
    <t>/fɪlm/</t>
  </si>
  <si>
    <t>We watched a funny film last night.</t>
  </si>
  <si>
    <t>昨晚我们看了一部有趣的电影。</t>
  </si>
  <si>
    <t>周末和朋友去看 film (电影)，屏幕上的胶片 film 转动，故事很精彩。</t>
  </si>
  <si>
    <t>电影胶片film，周末来看它</t>
  </si>
  <si>
    <t>拍摄</t>
  </si>
  <si>
    <t>They are filming a new movie in our city.</t>
  </si>
  <si>
    <t>他们正在我们城市拍摄一部新电影。</t>
  </si>
  <si>
    <t>导演说要 film (拍摄) 新电影，大家忙着布置场景，期待成片。</t>
  </si>
  <si>
    <t>拍摄电影用film，镜头对准它</t>
  </si>
  <si>
    <t>final</t>
  </si>
  <si>
    <t>fin(结束)+al(形容词后缀)→表示结束的→最后的；最终的</t>
  </si>
  <si>
    <t>最后的；最终的</t>
  </si>
  <si>
    <t>/ˈfaɪnl/</t>
  </si>
  <si>
    <t>This is the final exam of the term.</t>
  </si>
  <si>
    <t>这是本学期的期末考试。</t>
  </si>
  <si>
    <t>期末考试是 final (最终的)，fin (结束) al (的) 时刻，大家都在认真复习。</t>
  </si>
  <si>
    <t>fin结束加al，final是最终</t>
  </si>
  <si>
    <t>fin(结束)+al(名词后缀)→表示结束阶段的事物→决赛；期末考试</t>
  </si>
  <si>
    <t>决赛；期末考试</t>
  </si>
  <si>
    <t>He got first place in the math final.</t>
  </si>
  <si>
    <t>他在数学期末考试中得了第一名。</t>
  </si>
  <si>
    <t>数学 final (期末考试) 来临，fin (结束) 的时刻，努力就能考好。</t>
  </si>
  <si>
    <t>final作名词，决赛考试中</t>
  </si>
  <si>
    <t>finally</t>
  </si>
  <si>
    <t>final(最后的)+ly(副词后缀)→表示最后的状态→最后；终于</t>
  </si>
  <si>
    <t>最后；终于</t>
  </si>
  <si>
    <t>/ˈfaɪnəli/</t>
  </si>
  <si>
    <t>She finally finished her homework at 10 PM.</t>
  </si>
  <si>
    <t>她终于在晚上10点完成了作业。</t>
  </si>
  <si>
    <t>她写作业写到很晚，finally (终于) 完成了，final (最后的) ly (地) 松了口气。</t>
  </si>
  <si>
    <t>final加ly变finally，最后终于记心里</t>
  </si>
  <si>
    <t>find</t>
  </si>
  <si>
    <t>找到；发现</t>
  </si>
  <si>
    <t>/faɪnd/</t>
  </si>
  <si>
    <t>I found my lost key yesterday.</t>
  </si>
  <si>
    <t>我昨天找到了丢失的钥匙。</t>
  </si>
  <si>
    <t>我找了好久，终于 find (找到) 了钥匙，开心极了。</t>
  </si>
  <si>
    <t>找到东西用find，丢了找回它</t>
  </si>
  <si>
    <t>finger</t>
  </si>
  <si>
    <t>手指</t>
  </si>
  <si>
    <t>/ˈfɪŋɡə(r)/</t>
  </si>
  <si>
    <t>I hurt my finger when I was cooking.</t>
  </si>
  <si>
    <t>我做饭的时候伤到了手指。</t>
  </si>
  <si>
    <t>做饭时不小心切到finger（手指），疼得我赶紧用冷水冲洗。</t>
  </si>
  <si>
    <t>手指就是finger</t>
  </si>
  <si>
    <t>finish</t>
  </si>
  <si>
    <t>fin(结束)+ish(使...)→使事情到达结束状态→完成；结束</t>
  </si>
  <si>
    <t>/ˈfɪnɪʃ/</t>
  </si>
  <si>
    <t>She finishes her painting in two hours.</t>
  </si>
  <si>
    <t>她两小时内完成了她的画。</t>
  </si>
  <si>
    <t>她想fin（结束）掉这幅画，于是加把劲finish（完成）了它，看着成品很开心。</t>
  </si>
  <si>
    <t>fin加ish是finish，完成任务不用急</t>
  </si>
  <si>
    <t>fin(结束)+ish(名词后缀)→事情的结束部分→结尾；结局</t>
  </si>
  <si>
    <t>结尾；结局</t>
  </si>
  <si>
    <t>The finish of the story is very surprising.</t>
  </si>
  <si>
    <t>这个故事的结局非常令人惊讶。</t>
  </si>
  <si>
    <t>故事的finish（结局）很意外，原来fin（结束）的部分藏着反转。</t>
  </si>
  <si>
    <t>故事结尾finish，fin加ish来记住</t>
  </si>
  <si>
    <t>fire</t>
  </si>
  <si>
    <t>火；火灾</t>
  </si>
  <si>
    <t>/ˈfaɪə(r)/</t>
  </si>
  <si>
    <t>We must put out the fire immediately.</t>
  </si>
  <si>
    <t>我们必须立刻扑灭这场火。</t>
  </si>
  <si>
    <t>看到fire（火）蔓延，大家都赶紧拿灭火器去灭火。</t>
  </si>
  <si>
    <t>火的英文是fire</t>
  </si>
  <si>
    <t>点燃；解雇</t>
  </si>
  <si>
    <t>He fired the gun into the air.</t>
  </si>
  <si>
    <t>他向空中开了枪。</t>
  </si>
  <si>
    <t>他fire（点燃）了引线，烟花立刻飞上天空。</t>
  </si>
  <si>
    <t>点燃解雇用fire</t>
  </si>
  <si>
    <t>fireman</t>
  </si>
  <si>
    <t>fire(火)+man(人)→从事灭火工作的人→消防员</t>
  </si>
  <si>
    <t>消防员</t>
  </si>
  <si>
    <t>/ˈfaɪəmən/</t>
  </si>
  <si>
    <t>The fireman saved a little girl from the burning house.</t>
  </si>
  <si>
    <t>消防员从着火的房子里救出了一个小女孩。</t>
  </si>
  <si>
    <t>fireman（消防员）是fire（火）的man（守护者），总是冲在火灾第一线。</t>
  </si>
  <si>
    <t>fire加man，消防员真勇敢</t>
  </si>
  <si>
    <t>firework</t>
  </si>
  <si>
    <t>work</t>
  </si>
  <si>
    <t>fire(火)+work(作品)→用火制作的绚烂作品→烟花；焰火</t>
  </si>
  <si>
    <t>烟花；焰火</t>
  </si>
  <si>
    <t>/ˈfaɪəwɜːk/</t>
  </si>
  <si>
    <t>Children love watching fireworks on festivals.</t>
  </si>
  <si>
    <t>孩子们喜欢在节日看烟花。</t>
  </si>
  <si>
    <t>节日里，firework（烟花）在夜空绽放，fire（火）的work（艺术）让大家欢呼。</t>
  </si>
  <si>
    <t>fire加work，烟花天上舞</t>
  </si>
  <si>
    <t>first</t>
  </si>
  <si>
    <t>第一的；最初的</t>
  </si>
  <si>
    <t>/fɜːrst/</t>
  </si>
  <si>
    <t>She won first place in the race.</t>
  </si>
  <si>
    <t>她在比赛中获得了第一名。</t>
  </si>
  <si>
    <t>这次比赛她拿了first（第一）名，是她first（最初）的梦想实现啦。</t>
  </si>
  <si>
    <t>第一最初叫first</t>
  </si>
  <si>
    <t>首先；第一</t>
  </si>
  <si>
    <t>First, you need to finish your homework.</t>
  </si>
  <si>
    <t>首先，你需要完成你的作业。</t>
  </si>
  <si>
    <t>老师说first（首先）要写作业，再去玩，这样效率更高。</t>
  </si>
  <si>
    <t>首先第一是first</t>
  </si>
  <si>
    <t>fish</t>
  </si>
  <si>
    <t>鱼</t>
  </si>
  <si>
    <t>/fɪʃ/</t>
  </si>
  <si>
    <t>There are many fish in the river.</t>
  </si>
  <si>
    <t>河里有很多鱼。</t>
  </si>
  <si>
    <t>河里有好多fish（鱼），小朋友们蹲在岸边看个不停。</t>
  </si>
  <si>
    <t>水中游鱼是fish</t>
  </si>
  <si>
    <t>捕鱼</t>
  </si>
  <si>
    <t>He often fishes in the lake on weekends.</t>
  </si>
  <si>
    <t>他周末经常在湖里捕鱼。</t>
  </si>
  <si>
    <t>周末他去湖边fish（捕鱼），收获了几条新鲜的大鱼。</t>
  </si>
  <si>
    <t>捕鱼动作是fish</t>
  </si>
  <si>
    <t>fisherman</t>
  </si>
  <si>
    <t>fish(鱼)+er(人)+man(人)→以捕鱼为生的人→渔夫</t>
  </si>
  <si>
    <t>渔夫</t>
  </si>
  <si>
    <t>/ˈfɪʃərmən/</t>
  </si>
  <si>
    <t>The fisherman caught a big fish this morning.</t>
  </si>
  <si>
    <t>渔夫今天早上捕到一条大鱼。</t>
  </si>
  <si>
    <t>fisherman（渔夫）每天fish（捕鱼），靠er（人）man（人）的双手养活家人。</t>
  </si>
  <si>
    <t>捕鱼之人fisherman</t>
  </si>
  <si>
    <t>fit</t>
  </si>
  <si>
    <t>合适的</t>
  </si>
  <si>
    <t>/fɪt/</t>
  </si>
  <si>
    <t>This dress fits her well.</t>
  </si>
  <si>
    <t>这条裙子很适合她。</t>
  </si>
  <si>
    <t>这条裙子fit（合适）她，穿上后显得特别漂亮。</t>
  </si>
  <si>
    <t>合适就是fit</t>
  </si>
  <si>
    <t>适合；安装</t>
  </si>
  <si>
    <t>Can you fit this shelf in the corner?</t>
  </si>
  <si>
    <t>你能把这个架子装在角落里吗？</t>
  </si>
  <si>
    <t>他想fit（安装）架子，调整了几次终于找到合适的位置。</t>
  </si>
  <si>
    <t>安装适合都fit</t>
  </si>
  <si>
    <t>fix</t>
  </si>
  <si>
    <t>修理；固定</t>
  </si>
  <si>
    <t>/fɪks/</t>
  </si>
  <si>
    <t>My dad fixed the broken bike yesterday.</t>
  </si>
  <si>
    <t>爸爸昨天修理了坏的自行车。</t>
  </si>
  <si>
    <t>爸爸fix（修理）自行车时，把松动的零件都固定得牢牢的。</t>
  </si>
  <si>
    <t>修理固定用fix</t>
  </si>
  <si>
    <t>flag</t>
  </si>
  <si>
    <t>旗帜</t>
  </si>
  <si>
    <t>/flæɡ/</t>
  </si>
  <si>
    <t>The red flag is waving in the wind.</t>
  </si>
  <si>
    <t>红旗在风中飘扬。</t>
  </si>
  <si>
    <t>看到flag（旗帜）在风中摆动，鲜艳的红色特别醒目，让人一眼就能注意到。</t>
  </si>
  <si>
    <t>旗帜摆动是flag</t>
  </si>
  <si>
    <t>flat</t>
  </si>
  <si>
    <t>平的；扁平的</t>
  </si>
  <si>
    <t>/flæt/</t>
  </si>
  <si>
    <t>Her shoes are flat and comfortable.</t>
  </si>
  <si>
    <t>她的鞋子是平底的，很舒服。</t>
  </si>
  <si>
    <t>穿flat（平底）鞋走路，脚不会累，每天上学都愿意穿它。</t>
  </si>
  <si>
    <t>平平坦坦是flat</t>
  </si>
  <si>
    <t>fleet</t>
  </si>
  <si>
    <t>舰队；车队</t>
  </si>
  <si>
    <t>/fliːt/</t>
  </si>
  <si>
    <t>The company owns a fleet of delivery trucks.</t>
  </si>
  <si>
    <t>这家公司拥有一队送货卡车。</t>
  </si>
  <si>
    <t>公司的fleet（车队）整齐停在门口，准备给客户送包裹。</t>
  </si>
  <si>
    <t>车队舰队是fleet</t>
  </si>
  <si>
    <t>flight</t>
  </si>
  <si>
    <t>fly（飞）的名词形式→飞行；航班</t>
  </si>
  <si>
    <t>飞行；航班</t>
  </si>
  <si>
    <t>/flaɪt/</t>
  </si>
  <si>
    <t>My flight to Shanghai will leave at 9 AM.</t>
  </si>
  <si>
    <t>我去上海的航班将在上午9点起飞。</t>
  </si>
  <si>
    <t>乘flight（航班）时，想象自己fly（飞）在云朵之上，感觉很神奇。</t>
  </si>
  <si>
    <t>飞行航班是flight</t>
  </si>
  <si>
    <t>float</t>
  </si>
  <si>
    <t>漂浮</t>
  </si>
  <si>
    <t>/fləʊt/</t>
  </si>
  <si>
    <t>The paper boat floats on the river.</t>
  </si>
  <si>
    <t>纸船漂浮在河面上。</t>
  </si>
  <si>
    <t>纸船float（漂浮）在河上，顺着水流慢慢漂向远方。</t>
  </si>
  <si>
    <t>水上漂浮是float</t>
  </si>
  <si>
    <t>flood</t>
  </si>
  <si>
    <t>淹没</t>
  </si>
  <si>
    <t>/flʌd/</t>
  </si>
  <si>
    <t>Tears flooded her cheeks.</t>
  </si>
  <si>
    <t>泪水淹没了她的脸颊。</t>
  </si>
  <si>
    <t>她感动得泪水flood（淹没）脸颊，说不出话来。</t>
  </si>
  <si>
    <t>泪水淹没flood</t>
  </si>
  <si>
    <t>洪水</t>
  </si>
  <si>
    <t>The flood caused great damage.</t>
  </si>
  <si>
    <t>洪水造成了巨大损失。</t>
  </si>
  <si>
    <t>洪水flood冲毁了房屋，大家纷纷转移到安全地带。</t>
  </si>
  <si>
    <t>洪水flood毁家园</t>
  </si>
  <si>
    <t>floor</t>
  </si>
  <si>
    <t>地板；楼层</t>
  </si>
  <si>
    <t>/flɔː(r)/</t>
  </si>
  <si>
    <t>Our classroom is on the third floor.</t>
  </si>
  <si>
    <t>我们的教室在三楼。</t>
  </si>
  <si>
    <t>我在third floor（三楼）的教室，每天都要擦floor（地板）。</t>
  </si>
  <si>
    <t>地板楼层floor</t>
  </si>
  <si>
    <t>flow</t>
  </si>
  <si>
    <t>流动</t>
  </si>
  <si>
    <t>/fləʊ/</t>
  </si>
  <si>
    <t>The river flows gently.</t>
  </si>
  <si>
    <t>河水缓缓流动。</t>
  </si>
  <si>
    <t>河水flow（流动）缓缓，岸边的小草随风摇。</t>
  </si>
  <si>
    <t>河水流动flow</t>
  </si>
  <si>
    <t>流；流动</t>
  </si>
  <si>
    <t>The flow of the river is fast.</t>
  </si>
  <si>
    <t>这条河的水流很急。</t>
  </si>
  <si>
    <t>河水的flow（流）很急，大家不要靠近河边。</t>
  </si>
  <si>
    <t>水流湍急flow</t>
  </si>
  <si>
    <t>flower</t>
  </si>
  <si>
    <t>flow（流动）+er（表物）→绽放如流动色彩的植物→花</t>
  </si>
  <si>
    <t>花</t>
  </si>
  <si>
    <t>/ˈflaʊə(r)/</t>
  </si>
  <si>
    <t>She gave me a red flower.</t>
  </si>
  <si>
    <t>她给了我一朵红花。</t>
  </si>
  <si>
    <t>花园里的flower（花），flow（流动）着芬芳，er（表物）是美丽的象征。</t>
  </si>
  <si>
    <t>flow加er是flower，美丽花朵人人爱</t>
  </si>
  <si>
    <t>飞；飞行</t>
  </si>
  <si>
    <t>/flaɪ/</t>
  </si>
  <si>
    <t>Birds fly high in the sky.</t>
  </si>
  <si>
    <t>鸟在天空中高飞。</t>
  </si>
  <si>
    <t>小鸟fly（飞）在蓝天，自由自在真快乐。</t>
  </si>
  <si>
    <t>小鸟飞翔fly</t>
  </si>
  <si>
    <t>苍蝇</t>
  </si>
  <si>
    <t>A fly is buzzing around the food.</t>
  </si>
  <si>
    <t>一只苍蝇在食物周围嗡嗡叫。</t>
  </si>
  <si>
    <t>一只fly（苍蝇）在食物旁嗡嗡，赶紧赶走它。</t>
  </si>
  <si>
    <t>苍蝇嗡嗡是fly</t>
  </si>
  <si>
    <t>focus</t>
  </si>
  <si>
    <t>集中（注意力）；聚焦</t>
  </si>
  <si>
    <t>/ˈfəʊkəs/</t>
  </si>
  <si>
    <t>I need to focus on my homework right now.</t>
  </si>
  <si>
    <t>我现在需要集中注意力做作业。</t>
  </si>
  <si>
    <t>当我想focus（集中）注意力写作业时，就把手机调成静音，避免被打扰。</t>
  </si>
  <si>
    <t>集中注意力focus</t>
  </si>
  <si>
    <t>焦点；中心</t>
  </si>
  <si>
    <t>The focus of the meeting is on environmental protection.</t>
  </si>
  <si>
    <t>会议的焦点是环境保护。</t>
  </si>
  <si>
    <t>会议的focus（焦点）是环保，大家都围绕这个中心讨论。</t>
  </si>
  <si>
    <t>中心焦点是focus</t>
  </si>
  <si>
    <t>fog</t>
  </si>
  <si>
    <t>雾</t>
  </si>
  <si>
    <t>/fɒɡ/</t>
  </si>
  <si>
    <t>The fog was so thick that I couldn't see the next street.</t>
  </si>
  <si>
    <t>雾太浓了，我看不见下一条街道。</t>
  </si>
  <si>
    <t>清晨的fog（雾）像一层薄纱，把远处的树都遮住了。</t>
  </si>
  <si>
    <t>大雾弥漫是fog</t>
  </si>
  <si>
    <t>使模糊；使困惑</t>
  </si>
  <si>
    <t>Tears fogged her eyes when she heard the news.</t>
  </si>
  <si>
    <t>听到这个消息时，泪水模糊了她的双眼。</t>
  </si>
  <si>
    <t>听到伤心事，泪水fog（模糊）了双眼，视线变得不清。</t>
  </si>
  <si>
    <t>模糊视线是fog</t>
  </si>
  <si>
    <t>follow</t>
  </si>
  <si>
    <t>跟随；遵循</t>
  </si>
  <si>
    <t>/ˈfɒləʊ/</t>
  </si>
  <si>
    <t>Please follow the traffic rules when crossing the road.</t>
  </si>
  <si>
    <t>过马路时请遵循交通规则。</t>
  </si>
  <si>
    <t>过马路时要follow（遵循）规则，不然会有危险哦。</t>
  </si>
  <si>
    <t>跟着遵循是follow</t>
  </si>
  <si>
    <t>foolish</t>
  </si>
  <si>
    <t>fool</t>
  </si>
  <si>
    <t>fool（傻瓜）+ -ish（...的）→像傻瓜一样的→愚蠢的</t>
  </si>
  <si>
    <t>愚蠢的；傻的</t>
  </si>
  <si>
    <t>/ˈfuːlɪʃ/</t>
  </si>
  <si>
    <t>It's foolish to spend all your money on toys.</t>
  </si>
  <si>
    <t>把所有钱都花在玩具上是愚蠢的。</t>
  </si>
  <si>
    <t>有人把所有钱买玩具，真是foolish（愚蠢的），因为fool（傻瓜）+ish（的）就是傻的呀。</t>
  </si>
  <si>
    <t>傻瓜加ish是foolish</t>
  </si>
  <si>
    <t>foot</t>
  </si>
  <si>
    <t>脚；英尺</t>
  </si>
  <si>
    <t>/fʊt/</t>
  </si>
  <si>
    <t>My feet are sore after climbing the mountain.</t>
  </si>
  <si>
    <t>爬山后我的脚很疼。</t>
  </si>
  <si>
    <t>爬山后foot（脚）疼，我得坐下来休息一会儿。</t>
  </si>
  <si>
    <t>身体部位是foot</t>
  </si>
  <si>
    <t>football</t>
  </si>
  <si>
    <t>foot, ball</t>
  </si>
  <si>
    <t>foot(脚) + ball(球) → 用脚踢的球类运动 → 足球</t>
  </si>
  <si>
    <t>足球</t>
  </si>
  <si>
    <t>/ˈfʊtbɔːl/</t>
  </si>
  <si>
    <t>I play football with my friends every Saturday.</t>
  </si>
  <si>
    <t>我每周六和朋友一起踢足球。</t>
  </si>
  <si>
    <t>周末和朋友踢football，用foot踢ball，汗水浸湿球衣也开心。</t>
  </si>
  <si>
    <t>脚踢ball是football</t>
  </si>
  <si>
    <t>footprint</t>
  </si>
  <si>
    <t>foot, print</t>
  </si>
  <si>
    <t>foot(脚) + print(印) → 脚踩下的印记 → 脚印</t>
  </si>
  <si>
    <t>脚印</t>
  </si>
  <si>
    <t>/ˈfʊtprɪnt/</t>
  </si>
  <si>
    <t>We found a bear's footprint in the forest.</t>
  </si>
  <si>
    <t>我们在森林里发现了一个熊的脚印。</t>
  </si>
  <si>
    <t>森林里的footprint，是bear用foot留下的print，好神奇。</t>
  </si>
  <si>
    <t>脚的印子footprint</t>
  </si>
  <si>
    <t>force</t>
  </si>
  <si>
    <t>力量；武力</t>
  </si>
  <si>
    <t>/fɔːs/</t>
  </si>
  <si>
    <t>He used all his force to lift the heavy box.</t>
  </si>
  <si>
    <t>他用尽全力举起那个重箱子。</t>
  </si>
  <si>
    <t>搬重箱子时，他使出全部force，脸都憋红了。</t>
  </si>
  <si>
    <t>力量就是force</t>
  </si>
  <si>
    <t>foreign</t>
  </si>
  <si>
    <t>外国的；外来的</t>
  </si>
  <si>
    <t>/ˈfɒrən/</t>
  </si>
  <si>
    <t>My pen pal is from a foreign country.</t>
  </si>
  <si>
    <t>我的笔友来自外国。</t>
  </si>
  <si>
    <t>和foreign笔友写信，感觉距离都变近了。</t>
  </si>
  <si>
    <t>外国的是foreign</t>
  </si>
  <si>
    <t>forever</t>
  </si>
  <si>
    <t>fore-</t>
  </si>
  <si>
    <t>ever</t>
  </si>
  <si>
    <t>fore(永远) + ever(一直) → 永远持续 → 永远</t>
  </si>
  <si>
    <t>永远</t>
  </si>
  <si>
    <t>/fəˈrevə(r)/</t>
  </si>
  <si>
    <t>Our friendship will last forever.</t>
  </si>
  <si>
    <t>我们的友谊会永远持续下去。</t>
  </si>
  <si>
    <t>对朋友说forever，fore是永远，ever是一直，友谊长存。</t>
  </si>
  <si>
    <t>fore加ever是forever</t>
  </si>
  <si>
    <t>forget</t>
  </si>
  <si>
    <t>for-</t>
  </si>
  <si>
    <t>get</t>
  </si>
  <si>
    <t>for(离开)+get(拿)→拿开记忆→忘记</t>
  </si>
  <si>
    <t>忘记</t>
  </si>
  <si>
    <t>/fəˈɡet/</t>
  </si>
  <si>
    <t>I forget to bring my homework today.</t>
  </si>
  <si>
    <t>我今天忘记带作业了</t>
  </si>
  <si>
    <t>今天我forget（忘记）带作业，for（离开）get（拿）走了我的记忆，真粗心</t>
  </si>
  <si>
    <t>离开拿取是forget</t>
  </si>
  <si>
    <t>form</t>
  </si>
  <si>
    <t>形式；表格</t>
  </si>
  <si>
    <t>/fɔːm/</t>
  </si>
  <si>
    <t>Please fill out this application form.</t>
  </si>
  <si>
    <t>请填写这份申请表</t>
  </si>
  <si>
    <t>填写form（表格）时，要注意它的form（形式）是否规范</t>
  </si>
  <si>
    <t>表格形式是form</t>
  </si>
  <si>
    <t>形成；构成</t>
  </si>
  <si>
    <t>Clouds form in the sky when it's rainy.</t>
  </si>
  <si>
    <t>下雨时天空中形成云</t>
  </si>
  <si>
    <t>下雨时水汽form（形成）云，这个form（构成）过程很奇妙</t>
  </si>
  <si>
    <t>构成形成用form</t>
  </si>
  <si>
    <t>forward</t>
  </si>
  <si>
    <t>for(向前)+ward(方向)→向前的方向→向前</t>
  </si>
  <si>
    <t>向前；前进</t>
  </si>
  <si>
    <t>/ˈfɔːwəd/</t>
  </si>
  <si>
    <t>She took a step forward to see clearly.</t>
  </si>
  <si>
    <t>她向前走了一步以便看得更清楚</t>
  </si>
  <si>
    <t>她forward（向前）走，for（向前）ward（方向）明确，想看得更清</t>
  </si>
  <si>
    <t>向前方向forward</t>
  </si>
  <si>
    <t>fossil</t>
  </si>
  <si>
    <t>化石</t>
  </si>
  <si>
    <t>/ˈfɒsl/</t>
  </si>
  <si>
    <t>The museum has dinosaur fossils.</t>
  </si>
  <si>
    <t>博物馆有恐龙化石</t>
  </si>
  <si>
    <t>博物馆里的fossil（化石）是古生物留下的珍贵痕迹</t>
  </si>
  <si>
    <t>古生物迹fossil</t>
  </si>
  <si>
    <t>found</t>
  </si>
  <si>
    <t>建立；创办</t>
  </si>
  <si>
    <t>/faʊnd/</t>
  </si>
  <si>
    <t>They founded a new school last year.</t>
  </si>
  <si>
    <t>他们去年创办了一所新学校</t>
  </si>
  <si>
    <t>他们found（创办）学校，为孩子提供教育机会</t>
  </si>
  <si>
    <t>创办建立是found</t>
  </si>
  <si>
    <t>v.（过去式）</t>
  </si>
  <si>
    <t>找到（find的过去式）</t>
  </si>
  <si>
    <t>I found my lost pen under the desk.</t>
  </si>
  <si>
    <t>我在桌下找到了丢失的钢笔</t>
  </si>
  <si>
    <t>我昨天found（找到）钢笔，真是太开心了</t>
  </si>
  <si>
    <t>找到过去是found</t>
  </si>
  <si>
    <t>fountain</t>
  </si>
  <si>
    <t>喷泉</t>
  </si>
  <si>
    <t>/ˈfaʊntən/</t>
  </si>
  <si>
    <t>There is a beautiful fountain in the center of the square.</t>
  </si>
  <si>
    <t>广场中央有一个漂亮的喷泉。</t>
  </si>
  <si>
    <t>广场中央的fountain（喷泉）喷出晶莹的水花，吸引了很多游客驻足拍照。</t>
  </si>
  <si>
    <t>喷泉fountain，水花溅</t>
  </si>
  <si>
    <t>France</t>
  </si>
  <si>
    <t>法国</t>
  </si>
  <si>
    <t>/frɑːns/</t>
  </si>
  <si>
    <t>Paris is the capital city of France.</t>
  </si>
  <si>
    <t>巴黎是法国的首都。</t>
  </si>
  <si>
    <t>我梦想去France（法国）旅行，亲眼看看埃菲尔铁塔的浪漫夜景。</t>
  </si>
  <si>
    <t>法国France，浪漫乡</t>
  </si>
  <si>
    <t>free</t>
  </si>
  <si>
    <t>免费的；自由的</t>
  </si>
  <si>
    <t>/friː/</t>
  </si>
  <si>
    <t>The museum is free for all students.</t>
  </si>
  <si>
    <t>这个博物馆对所有学生免费。</t>
  </si>
  <si>
    <t>博物馆free（免费）开放，我可以自由参观里面的珍贵展品。</t>
  </si>
  <si>
    <t>免费自由是free</t>
  </si>
  <si>
    <t>freezing</t>
  </si>
  <si>
    <t>freeze</t>
  </si>
  <si>
    <t>freeze（冻结）+ ing（形容词后缀）→ 表示极冷的状态→极冷的</t>
  </si>
  <si>
    <t>极冷的</t>
  </si>
  <si>
    <t>/ˈfriːzɪŋ/</t>
  </si>
  <si>
    <t>It's freezing outside, so wear a warm coat.</t>
  </si>
  <si>
    <t>外面极冷，所以穿上暖和的外套。</t>
  </si>
  <si>
    <t>外面freezing（极冷），我冻得直搓手，赶紧跑回有暖气的房间。</t>
  </si>
  <si>
    <t>freeze加ing，寒冷freezing</t>
  </si>
  <si>
    <t>French</t>
  </si>
  <si>
    <t>adj./n.</t>
  </si>
  <si>
    <t>法国的；法语</t>
  </si>
  <si>
    <t>/frentʃ/</t>
  </si>
  <si>
    <t>My sister is learning French at school.</t>
  </si>
  <si>
    <t>我妹妹在学校学习法语。</t>
  </si>
  <si>
    <t>妹妹喜欢French（法语），因为她想以后去France（法国）留学。</t>
  </si>
  <si>
    <t>法国语言French，文化魅力深</t>
  </si>
  <si>
    <t>fresh</t>
  </si>
  <si>
    <t>新鲜的；清新的</t>
  </si>
  <si>
    <t>/freʃ/</t>
  </si>
  <si>
    <t>The bread tastes fresh this morning.</t>
  </si>
  <si>
    <t>今天早上的面包尝起来很新鲜。</t>
  </si>
  <si>
    <t>早上吃面包时，发现它fresh（新鲜）又松软，让人心情愉悦。</t>
  </si>
  <si>
    <t>新鲜清新就是fresh</t>
  </si>
  <si>
    <t>fridge</t>
  </si>
  <si>
    <t>冰箱</t>
  </si>
  <si>
    <t>/frɪdʒ/</t>
  </si>
  <si>
    <t>Please put the leftovers in the fridge.</t>
  </si>
  <si>
    <t>请把剩菜放进冰箱里。</t>
  </si>
  <si>
    <t>夏天，把西瓜放进fridge（冰箱）冷藏后吃，特别凉爽。</t>
  </si>
  <si>
    <t>冷藏食物用fridge</t>
  </si>
  <si>
    <t>fried</t>
  </si>
  <si>
    <t>fry</t>
  </si>
  <si>
    <t>fry（油炸）+ ed（过去式后缀）→ 油炸的过去式</t>
  </si>
  <si>
    <t>油炸；煎（fry的过去式/过去分词）</t>
  </si>
  <si>
    <t>/fraɪd/</t>
  </si>
  <si>
    <t>My mom fried fish for dinner yesterday.</t>
  </si>
  <si>
    <t>妈妈昨天晚餐煎了鱼。</t>
  </si>
  <si>
    <t>妈妈昨天fried（煎）鱼，香味飘满整个厨房，家人都爱吃。</t>
  </si>
  <si>
    <t>煎鱼用fried，过去式要记牢</t>
  </si>
  <si>
    <t>fry（油炸）+ ed（形容词后缀）→ 经过油炸的</t>
  </si>
  <si>
    <t>油炸的</t>
  </si>
  <si>
    <t>Fried potatoes are my favorite snack.</t>
  </si>
  <si>
    <t>炸土豆是我最喜欢的零食。</t>
  </si>
  <si>
    <t>我爱吃fried（油炸的）土豆，每次看到都忍不住流口水。</t>
  </si>
  <si>
    <t>油炸食物是fried</t>
  </si>
  <si>
    <t>friend</t>
  </si>
  <si>
    <t>朋友</t>
  </si>
  <si>
    <t>/frend/</t>
  </si>
  <si>
    <t>I often play basketball with my friend.</t>
  </si>
  <si>
    <t>我经常和我的朋友一起打篮球。</t>
  </si>
  <si>
    <t>周末和friend（朋友）一起打篮球，我们玩得很开心。</t>
  </si>
  <si>
    <t>伙伴朋友是friend</t>
  </si>
  <si>
    <t>friendly</t>
  </si>
  <si>
    <t>friend（朋友）+ ly（形容词后缀）→ 像朋友一样的→友好的</t>
  </si>
  <si>
    <t>友好的</t>
  </si>
  <si>
    <t>/ˈfrendli/</t>
  </si>
  <si>
    <t>The shop assistant is very friendly to customers.</t>
  </si>
  <si>
    <t>店员对顾客非常友好。</t>
  </si>
  <si>
    <t>店员friendly（友好的），因为她像friend（朋友）一样热情帮助顾客。</t>
  </si>
  <si>
    <t>朋友加ly变friendly，友好待人记心里</t>
  </si>
  <si>
    <t>friendship</t>
  </si>
  <si>
    <t>ship</t>
  </si>
  <si>
    <t>friend(朋友) + ship(表示关系的后缀) → 朋友之间的关系 → 友谊</t>
  </si>
  <si>
    <t>友谊</t>
  </si>
  <si>
    <t>/ˈfrendʃɪp/</t>
  </si>
  <si>
    <t>We have maintained a close friendship for many years.</t>
  </si>
  <si>
    <t>我们保持亲密友谊很多年了。</t>
  </si>
  <si>
    <t>和好友相处，friendship（友谊）就是friend（朋友）间的ship（关系），要用心呵护。</t>
  </si>
  <si>
    <t>朋友关系friendship</t>
  </si>
  <si>
    <t>frightened</t>
  </si>
  <si>
    <t>fright</t>
  </si>
  <si>
    <t>ened</t>
  </si>
  <si>
    <t>fright(害怕) + ened(形容词后缀) → 感到害怕的 → 受惊的</t>
  </si>
  <si>
    <t>受惊的；害怕的</t>
  </si>
  <si>
    <t>/ˈfraɪtnd/</t>
  </si>
  <si>
    <t>The little girl was frightened when she saw the dog.</t>
  </si>
  <si>
    <t>小女孩看到狗时很害怕。</t>
  </si>
  <si>
    <t>看到大狗，小女孩frightened（受惊），fright（害怕）的情绪让她躲到妈妈身后。</t>
  </si>
  <si>
    <t>害怕加ened，受惊frightened</t>
  </si>
  <si>
    <t>frog</t>
  </si>
  <si>
    <t>青蛙</t>
  </si>
  <si>
    <t>/frɒɡ/</t>
  </si>
  <si>
    <t>A frog jumps into the pond.</t>
  </si>
  <si>
    <t>一只青蛙跳进了池塘。</t>
  </si>
  <si>
    <t>夏天池塘里，frog（青蛙）呱呱叫，声音清脆悦耳。</t>
  </si>
  <si>
    <t>池塘呱呱是frog</t>
  </si>
  <si>
    <t>front</t>
  </si>
  <si>
    <t>前面；正面</t>
  </si>
  <si>
    <t>/frʌnt/</t>
  </si>
  <si>
    <t>There is a tree in front of the house.</t>
  </si>
  <si>
    <t>房子前面有一棵树。</t>
  </si>
  <si>
    <t>房子front（前面）的树，夏天能给我们遮阴避暑。</t>
  </si>
  <si>
    <t>位置在前是front</t>
  </si>
  <si>
    <t>fruit</t>
  </si>
  <si>
    <t>水果；果实</t>
  </si>
  <si>
    <t>/fruːt/</t>
  </si>
  <si>
    <t>Eating fresh fruit is good for health.</t>
  </si>
  <si>
    <t>吃新鲜水果对健康有益。</t>
  </si>
  <si>
    <t>每天吃fruit（水果），补充维生素，身体越来越棒。</t>
  </si>
  <si>
    <t>健康食物是fruit</t>
  </si>
  <si>
    <t>fuel</t>
  </si>
  <si>
    <t>燃料；能源</t>
  </si>
  <si>
    <t>/ˈfjuːəl/</t>
  </si>
  <si>
    <t>We need more fuel for the fire.</t>
  </si>
  <si>
    <t>我们需要更多燃料来生火。</t>
  </si>
  <si>
    <t>冬天生火时，我们需要fuel（燃料）来保持温暖，不然火很快就会熄灭。</t>
  </si>
  <si>
    <t>生火燃料fuel</t>
  </si>
  <si>
    <t>给…加燃料；加油</t>
  </si>
  <si>
    <t>The plane was fuelled before takeoff.</t>
  </si>
  <si>
    <t>飞机起飞前加了燃料。</t>
  </si>
  <si>
    <t>飞机起飞前必须fuel（加油），这样才能顺利飞向天空。</t>
  </si>
  <si>
    <t>飞机加油用fuel</t>
  </si>
  <si>
    <t>full</t>
  </si>
  <si>
    <t>满的；充满的</t>
  </si>
  <si>
    <t>/fʊl/</t>
  </si>
  <si>
    <t>The bottle is full of water.</t>
  </si>
  <si>
    <t>瓶子里装满了水。</t>
  </si>
  <si>
    <t>桌上的瓶子full（满的），里面的水都快要溢出来了。</t>
  </si>
  <si>
    <t>瓶子装满是full</t>
  </si>
  <si>
    <t>fun</t>
  </si>
  <si>
    <t>乐趣；玩笑</t>
  </si>
  <si>
    <t>/fʌn/</t>
  </si>
  <si>
    <t>We had a lot of fun at the party.</t>
  </si>
  <si>
    <t>我们在派对上玩得很开心。</t>
  </si>
  <si>
    <t>派对上大家一起玩游戏，充满了fun（乐趣），每个人都笑个不停。</t>
  </si>
  <si>
    <t>派对乐趣是fun</t>
  </si>
  <si>
    <t>有趣的；使人快乐的</t>
  </si>
  <si>
    <t>That's a fun game.</t>
  </si>
  <si>
    <t>那是个有趣的游戏。</t>
  </si>
  <si>
    <t>孩子们都喜欢玩那个fun（有趣的）游戏，每次玩都特别开心。</t>
  </si>
  <si>
    <t>有趣游戏是fun</t>
  </si>
  <si>
    <t>funny</t>
  </si>
  <si>
    <t>ny</t>
  </si>
  <si>
    <t>fun（乐趣）+ny（形容词后缀）→ 有乐趣的、引人发笑的→滑稽的；好笑的</t>
  </si>
  <si>
    <t>滑稽的；好笑的</t>
  </si>
  <si>
    <t>/ˈfʌni/</t>
  </si>
  <si>
    <t>The clown is very funny.</t>
  </si>
  <si>
    <t>这个小丑很滑稽。</t>
  </si>
  <si>
    <t>马戏团的小丑表演很funny（滑稽），因为充满了fun（乐趣），让观众哈哈大笑。</t>
  </si>
  <si>
    <t>fun加ny变funny，滑稽好笑容易记</t>
  </si>
  <si>
    <t>fur</t>
  </si>
  <si>
    <t>毛皮；软毛</t>
  </si>
  <si>
    <t>/fɜː(r)/</t>
  </si>
  <si>
    <t>The cat has soft fur.</t>
  </si>
  <si>
    <t>这只猫有柔软的毛皮。</t>
  </si>
  <si>
    <t>小猫的fur（毛皮）摸起来软软的，抱在怀里特别舒服。</t>
  </si>
  <si>
    <t>小猫软毛是fur</t>
  </si>
  <si>
    <t>furniture</t>
  </si>
  <si>
    <t>furnit</t>
  </si>
  <si>
    <t>furnit(提供家具相关)+ure(名词后缀)→表示家具的总称→家具</t>
  </si>
  <si>
    <t>家具</t>
  </si>
  <si>
    <t>/ˈfɜːnɪtʃə(r)/</t>
  </si>
  <si>
    <t>We need to buy some new furniture for the house.</t>
  </si>
  <si>
    <t>我们需要给房子买些新家具。</t>
  </si>
  <si>
    <t>家里缺furniture（家具），妈妈说要furnish（提供）新的，让房间更温馨舒适。</t>
  </si>
  <si>
    <t>furnit加ure，家具总称记心头</t>
  </si>
  <si>
    <t>future</t>
  </si>
  <si>
    <t>fut</t>
  </si>
  <si>
    <t>fut(将要)+ure(名词后缀)→表示将要到来的时间→未来</t>
  </si>
  <si>
    <t>未来；将来</t>
  </si>
  <si>
    <t>/ˈfjuːtʃə(r)/</t>
  </si>
  <si>
    <t>I want to be a scientist in the future.</t>
  </si>
  <si>
    <t>我将来想成为一名科学家。</t>
  </si>
  <si>
    <t>想到future（未来），就像fut（将要）的ure（状态），充满了无限的可能和希望。</t>
  </si>
  <si>
    <t>fut加ure，未来在等候</t>
  </si>
  <si>
    <t>game</t>
  </si>
  <si>
    <t>游戏；比赛</t>
  </si>
  <si>
    <t>/ɡeɪm/</t>
  </si>
  <si>
    <t>We played a game of football after school.</t>
  </si>
  <si>
    <t>放学后我们踢了一场足球比赛。</t>
  </si>
  <si>
    <t>放学后和同学一起玩game（游戏），大家都玩得很开心，忘记了时间。</t>
  </si>
  <si>
    <t>简单记game，游戏比赛都常用</t>
  </si>
  <si>
    <t>garden</t>
  </si>
  <si>
    <t>gard</t>
  </si>
  <si>
    <t>en</t>
  </si>
  <si>
    <t>gard(围场)+en(地点后缀)→围起来种植植物的地方→花园</t>
  </si>
  <si>
    <t>花园；菜园</t>
  </si>
  <si>
    <t>/ˈɡɑːdn/</t>
  </si>
  <si>
    <t>My grandma grows vegetables in her garden.</t>
  </si>
  <si>
    <t>我奶奶在她的菜园里种蔬菜。</t>
  </si>
  <si>
    <t>奶奶的garden（花园）里，gard（围场）中en（长满）了新鲜蔬菜，每天都能摘来吃。</t>
  </si>
  <si>
    <t>围场种植物，就是garden</t>
  </si>
  <si>
    <t>gas</t>
  </si>
  <si>
    <t>气体；汽油；煤气</t>
  </si>
  <si>
    <t>/ɡæs/</t>
  </si>
  <si>
    <t>The car uses gas instead of diesel.</t>
  </si>
  <si>
    <t>这辆车使用汽油而不是柴油。</t>
  </si>
  <si>
    <t>汽车加gas（汽油）才能跑，加油站的标志上总是能看到这个词。</t>
  </si>
  <si>
    <t>gas gas是气体，汽油煤气都可以</t>
  </si>
  <si>
    <t>gather</t>
  </si>
  <si>
    <t>聚集；收集</t>
  </si>
  <si>
    <t>/ˈɡæðə(r)/</t>
  </si>
  <si>
    <t>People gather in the square to watch the parade.</t>
  </si>
  <si>
    <t>人们聚集在广场上观看游行。</t>
  </si>
  <si>
    <t>大家gather（聚集）在广场看游行，没有复杂词缀，场景简单易记。</t>
  </si>
  <si>
    <t>人群聚集是gather</t>
  </si>
  <si>
    <t>gateway</t>
  </si>
  <si>
    <t>gate</t>
  </si>
  <si>
    <t>way</t>
  </si>
  <si>
    <t>gate(门)+way(路)→门的通道→入口；网关</t>
  </si>
  <si>
    <t>入口；网关</t>
  </si>
  <si>
    <t>/ˈɡeɪtweɪ/</t>
  </si>
  <si>
    <t>The gateway to the castle is decorated with flowers.</t>
  </si>
  <si>
    <t>城堡的入口装饰着鲜花。</t>
  </si>
  <si>
    <t>城堡的gateway（入口）是gate（门）和way（路）的结合，走过就进城堡啦。</t>
  </si>
  <si>
    <t>门加道路gateway</t>
  </si>
  <si>
    <t>general</t>
  </si>
  <si>
    <t>gen</t>
  </si>
  <si>
    <t>gen(产生)+er(表动作)+al(形容词后缀)→产生一切的→普遍的；总的</t>
  </si>
  <si>
    <t>普遍的；总的；将军</t>
  </si>
  <si>
    <t>/ˈdʒenrəl/</t>
  </si>
  <si>
    <t>The general opinion is that the movie is good.</t>
  </si>
  <si>
    <t>普遍的看法是这部电影不错。</t>
  </si>
  <si>
    <t>大家对电影的general（普遍）看法，源于gen（产生）的共同感受，er和al变形容词。</t>
  </si>
  <si>
    <t>产生一切general</t>
  </si>
  <si>
    <t>generation</t>
  </si>
  <si>
    <t>gen(产生)+er(表动作)+ation(名词后缀)→产生的一辈人→代；一代</t>
  </si>
  <si>
    <t>代；一代</t>
  </si>
  <si>
    <t>/ˌdʒenəˈreɪʃn/</t>
  </si>
  <si>
    <t>My grandparents belong to the older generation.</t>
  </si>
  <si>
    <t>我的祖父母属于老一辈。</t>
  </si>
  <si>
    <t>祖父母那generation（代），是gen（产生）出的一辈人，ation表名词。</t>
  </si>
  <si>
    <t>产生一辈generation</t>
  </si>
  <si>
    <t>genius</t>
  </si>
  <si>
    <t>ius</t>
  </si>
  <si>
    <t>gen(天生)+ius(表人)→天生有才华的人→天才</t>
  </si>
  <si>
    <t>天才</t>
  </si>
  <si>
    <t>/ˈdʒiːniəs/</t>
  </si>
  <si>
    <t>Einstein was a genius in physics.</t>
  </si>
  <si>
    <t>爱因斯坦是物理学天才。</t>
  </si>
  <si>
    <t>Einstein是genius（天才），gen（天生）就有ius（才华），物理超厉害。</t>
  </si>
  <si>
    <t>天生有才genius</t>
  </si>
  <si>
    <t>gentle</t>
  </si>
  <si>
    <t>温和的；轻柔的</t>
  </si>
  <si>
    <t>/ˈdʒentl/</t>
  </si>
  <si>
    <t>She has a gentle voice.</t>
  </si>
  <si>
    <t>她的声音很轻柔。</t>
  </si>
  <si>
    <t>她说话的声音很gentle（温和），像春风拂过脸颊，让人感觉很舒服。</t>
  </si>
  <si>
    <t>温和轻柔gentle</t>
  </si>
  <si>
    <t>Geography</t>
  </si>
  <si>
    <t>geo-</t>
  </si>
  <si>
    <t>graph</t>
  </si>
  <si>
    <t>geo(地球) + graph(写) + y(表学科) → 研究地球的学科 → 地理</t>
  </si>
  <si>
    <t>地理；地理学</t>
  </si>
  <si>
    <t>/dʒiˈɒɡrəfi/</t>
  </si>
  <si>
    <t>We have Geography class every Monday.</t>
  </si>
  <si>
    <t>我们每周一有地理课。</t>
  </si>
  <si>
    <t>上Geography（地理）课，老师说geo（地球）graph（写）就是记录地球的学科，我一下子记住了。</t>
  </si>
  <si>
    <t>地球书写Geography</t>
  </si>
  <si>
    <t>German</t>
  </si>
  <si>
    <t>德国的；德语的；德国人的</t>
  </si>
  <si>
    <t>/ˈdʒɜːmən/</t>
  </si>
  <si>
    <t>She likes German chocolate.</t>
  </si>
  <si>
    <t>她喜欢德国巧克力。</t>
  </si>
  <si>
    <t>她最爱吃German（德国的）巧克力，甜而不腻，每次吃都很开心。</t>
  </si>
  <si>
    <t>德国属性是German</t>
  </si>
  <si>
    <t>德国人；德语</t>
  </si>
  <si>
    <t>He speaks German very well.</t>
  </si>
  <si>
    <t>他德语说得很好。</t>
  </si>
  <si>
    <t>他是个German（德国人），说的German（德语）流利又标准，让人佩服。</t>
  </si>
  <si>
    <t>德国人德语German</t>
  </si>
  <si>
    <t>Germany</t>
  </si>
  <si>
    <t>德国</t>
  </si>
  <si>
    <t>/ˈdʒɜːməni/</t>
  </si>
  <si>
    <t>Germany is famous for its cars.</t>
  </si>
  <si>
    <t>德国以汽车闻名。</t>
  </si>
  <si>
    <t>Germany（德国）的汽车质量好，很多人都想拥有一辆德国产的车。</t>
  </si>
  <si>
    <t>欧洲强国Germany</t>
  </si>
  <si>
    <t>gesture</t>
  </si>
  <si>
    <t>gest</t>
  </si>
  <si>
    <t>gest(做) + ure(表行为结果) → 做出的动作 → 手势；姿势</t>
  </si>
  <si>
    <t>手势；姿势</t>
  </si>
  <si>
    <t>/ˈdʒestʃə(r)/</t>
  </si>
  <si>
    <t>He made a friendly gesture.</t>
  </si>
  <si>
    <t>他做了一个友好的手势。</t>
  </si>
  <si>
    <t>他做gesture（手势）时，gest（做）出的动作很亲切，大家都感受到了善意。</t>
  </si>
  <si>
    <t>做出动作gesture</t>
  </si>
  <si>
    <t>得到；获得</t>
  </si>
  <si>
    <t>/ɡet/</t>
  </si>
  <si>
    <t>I get a new book from my friend.</t>
  </si>
  <si>
    <t>我从朋友那里得到一本新书。</t>
  </si>
  <si>
    <t>小明努力学习，终于get到了老师的表扬，开心极了。</t>
  </si>
  <si>
    <t>想要得到就get</t>
  </si>
  <si>
    <t>ghost</t>
  </si>
  <si>
    <t>鬼；幽灵</t>
  </si>
  <si>
    <t>/ɡoʊst/</t>
  </si>
  <si>
    <t>She told me a story about a ghost.</t>
  </si>
  <si>
    <t>她给我讲了一个关于幽灵的故事。</t>
  </si>
  <si>
    <t>晚上走夜路，总担心会遇到ghost，赶紧跑回家躲起来。</t>
  </si>
  <si>
    <t>幽灵鬼怪ghost</t>
  </si>
  <si>
    <t>giant</t>
  </si>
  <si>
    <t>巨人</t>
  </si>
  <si>
    <t>/ˈdʒaɪənt/</t>
  </si>
  <si>
    <t>The giant lived in a big castle.</t>
  </si>
  <si>
    <t>巨人住在一座大城堡里。</t>
  </si>
  <si>
    <t>童话里的giant有着高大的身躯，能轻松举起大石头。</t>
  </si>
  <si>
    <t>高大巨人giant</t>
  </si>
  <si>
    <t>巨大的</t>
  </si>
  <si>
    <t>That's a giant tree in the park.</t>
  </si>
  <si>
    <t>公园里那是一棵巨大的树。</t>
  </si>
  <si>
    <t>看到公园中giant的树，感觉自己特别渺小。</t>
  </si>
  <si>
    <t>巨大物体用giant</t>
  </si>
  <si>
    <t>gift</t>
  </si>
  <si>
    <t>礼物</t>
  </si>
  <si>
    <t>/ɡɪft/</t>
  </si>
  <si>
    <t>My mom gave me a gift on my birthday.</t>
  </si>
  <si>
    <t>妈妈在我生日那天给了我一个礼物。</t>
  </si>
  <si>
    <t>生日收到gift，拆开发现是我最爱的玩具车。</t>
  </si>
  <si>
    <t>生日礼物gift</t>
  </si>
  <si>
    <t>giraffe</t>
  </si>
  <si>
    <t>长颈鹿</t>
  </si>
  <si>
    <t>/dʒəˈræf/</t>
  </si>
  <si>
    <t>The giraffe is eating leaves from the tall tree.</t>
  </si>
  <si>
    <t>长颈鹿正在吃高树上的叶子。</t>
  </si>
  <si>
    <t>动物园里的giraffe脖子长长的，伸到高处吃树叶。</t>
  </si>
  <si>
    <t>长脖动物giraffe</t>
  </si>
  <si>
    <t>give</t>
  </si>
  <si>
    <t>给；赠送</t>
  </si>
  <si>
    <t>/ɡɪv/</t>
  </si>
  <si>
    <t>I give my mom a flower on Mother's Day.</t>
  </si>
  <si>
    <t>母亲节我给妈妈送了一朵花。</t>
  </si>
  <si>
    <t>我give（给）妈妈花时，她开心地抱了我一下。</t>
  </si>
  <si>
    <t>赠送给予就是give</t>
  </si>
  <si>
    <t>glad</t>
  </si>
  <si>
    <t>高兴的；乐意的</t>
  </si>
  <si>
    <t>/ɡlæd/</t>
  </si>
  <si>
    <t>I'm glad to help you.</t>
  </si>
  <si>
    <t>我很乐意帮你。</t>
  </si>
  <si>
    <t>朋友找我帮忙，我glad（高兴）地答应了，因为能帮到他很开心。</t>
  </si>
  <si>
    <t>心情高兴用glad</t>
  </si>
  <si>
    <t>global</t>
  </si>
  <si>
    <t>globe</t>
  </si>
  <si>
    <t>globe(球，地球)+al(形容词后缀)→ 关于地球的；覆盖全球的→全球的；世界的</t>
  </si>
  <si>
    <t>全球的；世界的</t>
  </si>
  <si>
    <t>/ˈɡləʊbl/</t>
  </si>
  <si>
    <t>Global warming is a big problem.</t>
  </si>
  <si>
    <t>全球变暖是个大问题。</t>
  </si>
  <si>
    <t>谈到global（全球）变暖，globe（地球）加上al后缀，让我想到要保护地球家园。</t>
  </si>
  <si>
    <t>地球加al变global，全球概念记心中</t>
  </si>
  <si>
    <t>glove</t>
  </si>
  <si>
    <t>手套</t>
  </si>
  <si>
    <t>/ɡlʌv/</t>
  </si>
  <si>
    <t>She wears gloves in winter to keep warm.</t>
  </si>
  <si>
    <t>冬天她戴手套保暖。</t>
  </si>
  <si>
    <t>冬天出门戴glove（手套），双手暖和不冻僵。</t>
  </si>
  <si>
    <t>手部保暖戴glove</t>
  </si>
  <si>
    <t>glue</t>
  </si>
  <si>
    <t>胶水</t>
  </si>
  <si>
    <t>/ɡluː/</t>
  </si>
  <si>
    <t>Use glue to stick the paper together.</t>
  </si>
  <si>
    <t>用胶水把纸粘在一起。</t>
  </si>
  <si>
    <t>用glue（胶水）粘纸时，要小心别弄到手上。</t>
  </si>
  <si>
    <t>粘贴工具是glue</t>
  </si>
  <si>
    <t>粘贴</t>
  </si>
  <si>
    <t>Glue the photos into the album.</t>
  </si>
  <si>
    <t>把照片粘贴到相册里。</t>
  </si>
  <si>
    <t>我glue（粘贴）照片到相册，每张都摆得很整齐。</t>
  </si>
  <si>
    <t>把物粘牢用glue</t>
  </si>
  <si>
    <t>gold</t>
  </si>
  <si>
    <t>黄金</t>
  </si>
  <si>
    <t>/ɡəʊld/</t>
  </si>
  <si>
    <t>Gold is a precious metal.</t>
  </si>
  <si>
    <t>黄金是一种贵金属。</t>
  </si>
  <si>
    <t>黄金gold很珍贵，许多人都想拥有它作为财富储备。</t>
  </si>
  <si>
    <t>黄金就是gold</t>
  </si>
  <si>
    <t>金色的</t>
  </si>
  <si>
    <t>The leaves turn gold in autumn.</t>
  </si>
  <si>
    <t>树叶在秋天变成金色。</t>
  </si>
  <si>
    <t>秋天树叶变gold（金色的）光芒，像撒了一层金子在枝头。</t>
  </si>
  <si>
    <t>金色的是gold</t>
  </si>
  <si>
    <t>golden</t>
  </si>
  <si>
    <t>gold（黄金）+ en（使成为）→ 像黄金一样的 → 金色的；宝贵的</t>
  </si>
  <si>
    <t>金色的；宝贵的</t>
  </si>
  <si>
    <t>/ˈɡəʊldən/</t>
  </si>
  <si>
    <t>We had a golden chance to visit the museum.</t>
  </si>
  <si>
    <t>我们有一个宝贵的机会参观博物馆。</t>
  </si>
  <si>
    <t>golden的阳光洒下来，gold加en变成金色的，温暖又美好。</t>
  </si>
  <si>
    <t>gold加en变golden，金色宝贵都能用</t>
  </si>
  <si>
    <t>good</t>
  </si>
  <si>
    <t>好的；优良的</t>
  </si>
  <si>
    <t>/ɡʊd/</t>
  </si>
  <si>
    <t>She is a good student.</t>
  </si>
  <si>
    <t>她是一个好学生。</t>
  </si>
  <si>
    <t>good就是好的，比如好朋友good friend，简单易记。</t>
  </si>
  <si>
    <t>好就是good，人人都知道</t>
  </si>
  <si>
    <t>goods</t>
  </si>
  <si>
    <t>商品；货物</t>
  </si>
  <si>
    <t>/ɡʊdz/</t>
  </si>
  <si>
    <t>The store sells daily goods.</t>
  </si>
  <si>
    <t>这家商店出售日常商品。</t>
  </si>
  <si>
    <t>商店里的goods（商品）种类多，满足大家的生活需求。</t>
  </si>
  <si>
    <t>goods是商品，复数别忘s</t>
  </si>
  <si>
    <t>government</t>
  </si>
  <si>
    <t>govern</t>
  </si>
  <si>
    <t>govern（统治）+ ment（名词后缀）→ 统治的机构 → 政府</t>
  </si>
  <si>
    <t>政府</t>
  </si>
  <si>
    <t>/ˈɡʌvənmənt/</t>
  </si>
  <si>
    <t>The government helps the poor.</t>
  </si>
  <si>
    <t>政府帮助穷人。</t>
  </si>
  <si>
    <t>government是政府，govern加ment，管理国家大事。</t>
  </si>
  <si>
    <t>govern加ment，政府记心中</t>
  </si>
  <si>
    <t>grade</t>
  </si>
  <si>
    <t>年级；等级</t>
  </si>
  <si>
    <t>/ɡreɪd/</t>
  </si>
  <si>
    <t>I'm in Grade 7.</t>
  </si>
  <si>
    <t>我在七年级。</t>
  </si>
  <si>
    <t>我在Grade 7，每天努力学习，争取提升等级。</t>
  </si>
  <si>
    <t>年级等级grade记</t>
  </si>
  <si>
    <t>评分；分级</t>
  </si>
  <si>
    <t>The teacher graded our homework.</t>
  </si>
  <si>
    <t>老师给我们的作业打分了。</t>
  </si>
  <si>
    <t>老师grade作业时，仔细看每道题，给我们公平评分。</t>
  </si>
  <si>
    <t>打分分级grade做</t>
  </si>
  <si>
    <t>grammar</t>
  </si>
  <si>
    <t>语法</t>
  </si>
  <si>
    <t>/ˈɡræmə(r)/</t>
  </si>
  <si>
    <t>We need to learn English grammar well.</t>
  </si>
  <si>
    <t>我们需要学好英语语法。</t>
  </si>
  <si>
    <t>学英语时，grammar（语法）很重要，记住每个规则，才能写出正确句子。</t>
  </si>
  <si>
    <t>英语规则grammar，学好写作顶呱呱</t>
  </si>
  <si>
    <t>granddaughter</t>
  </si>
  <si>
    <t>grand-</t>
  </si>
  <si>
    <t>grand(隔代)+daughter(女儿)→隔代的女儿→孙女；外孙女</t>
  </si>
  <si>
    <t>孙女；外孙女</t>
  </si>
  <si>
    <t>/ˈɡrændɔːtə(r)/</t>
  </si>
  <si>
    <t>My granddaughter likes drawing.</t>
  </si>
  <si>
    <t>我的孙女喜欢画画。</t>
  </si>
  <si>
    <t>爷爷看着granddaughter（孙女）画画，grand（隔代）的daughter（女儿）真是可爱。</t>
  </si>
  <si>
    <t>隔代女儿granddaughter，孙女外孙女都叫它</t>
  </si>
  <si>
    <t>grandparent</t>
  </si>
  <si>
    <t>parent</t>
  </si>
  <si>
    <t>grand(隔代)+parent(父母)→隔代的父母→祖父母；外祖父母</t>
  </si>
  <si>
    <t>祖父母；外祖父母</t>
  </si>
  <si>
    <t>/ˈɡrændpeərənt/</t>
  </si>
  <si>
    <t>I visit my grandparents every weekend.</t>
  </si>
  <si>
    <t>我每个周末都去看望祖父母。</t>
  </si>
  <si>
    <t>周末去看grandparent（祖父母），grand（隔代）的parent（父母）总是做好吃的。</t>
  </si>
  <si>
    <t>隔代父母grandparent，爷爷奶奶外公外婆都是它</t>
  </si>
  <si>
    <t>grandson</t>
  </si>
  <si>
    <t>son</t>
  </si>
  <si>
    <t>grand(隔代)+son(儿子)→隔代的儿子→孙子；外孙</t>
  </si>
  <si>
    <t>孙子；外孙</t>
  </si>
  <si>
    <t>/ˈɡrændsʌn/</t>
  </si>
  <si>
    <t>His grandson is very clever.</t>
  </si>
  <si>
    <t>他的孙子很聪明。</t>
  </si>
  <si>
    <t>爷爷夸grandson（孙子）聪明，grand（隔代）的son（儿子）真是让人骄傲。</t>
  </si>
  <si>
    <t>隔代儿子grandson，孙子外孙都用它</t>
  </si>
  <si>
    <t>图表；曲线图</t>
  </si>
  <si>
    <t>/ɡræf/</t>
  </si>
  <si>
    <t>We used a graph to show the data changes.</t>
  </si>
  <si>
    <t>我们用图表展示数据变化。</t>
  </si>
  <si>
    <t>看到graph（图表），就想到它是画（graph词根含义）出来的，帮助直观理解数据变化。</t>
  </si>
  <si>
    <t>图表graph，画出来</t>
  </si>
  <si>
    <t>grateful</t>
  </si>
  <si>
    <t>grate</t>
  </si>
  <si>
    <t>grate(感激) + -ful(形容词后缀) → 表示充满感激的 → 感激的</t>
  </si>
  <si>
    <t>感激的；感谢的</t>
  </si>
  <si>
    <t>/ˈɡreɪtfl/</t>
  </si>
  <si>
    <t>I'm grateful for your kind help.</t>
  </si>
  <si>
    <t>我感谢你善意的帮助。</t>
  </si>
  <si>
    <t>当别人帮了我，我会说I'm grateful（感激的），grate是感激，加ful变成形容词，表达我的谢意。</t>
  </si>
  <si>
    <t>grate加ful，感激grateful</t>
  </si>
  <si>
    <t>gravity</t>
  </si>
  <si>
    <t>grav</t>
  </si>
  <si>
    <t>grav(重) + -ity(名词后缀) → 表示重量或重力的名词 → 重力；严重性</t>
  </si>
  <si>
    <t>重力；严重性</t>
  </si>
  <si>
    <t>/ˈɡrævəti/</t>
  </si>
  <si>
    <t>Gravity pulls objects towards the Earth.</t>
  </si>
  <si>
    <t>重力把物体拉向地球。</t>
  </si>
  <si>
    <t>苹果掉下来是因为gravity（重力），grav表示重，ity是名词后缀，记住这个科学现象就能想起单词。</t>
  </si>
  <si>
    <t>grav重加ity，重力gravity</t>
  </si>
  <si>
    <t>great</t>
  </si>
  <si>
    <t>伟大的；极好的；大的</t>
  </si>
  <si>
    <t>/ɡreɪt/</t>
  </si>
  <si>
    <t>She is a great writer in history.</t>
  </si>
  <si>
    <t>她是历史上一位伟大的作家。</t>
  </si>
  <si>
    <t>看到great（伟大的）这个词，就想到那些做出杰出贡献的人，比如伟大的作家。</t>
  </si>
  <si>
    <t>伟大极好是great</t>
  </si>
  <si>
    <t>Greek</t>
  </si>
  <si>
    <t>n./adj.</t>
  </si>
  <si>
    <t>希腊人；希腊语；希腊的</t>
  </si>
  <si>
    <t>/ɡriːk/</t>
  </si>
  <si>
    <t>He is interested in Greek culture.</t>
  </si>
  <si>
    <t>他对希腊文化感兴趣。</t>
  </si>
  <si>
    <t>Greek（希腊人）来自希腊，他们的文化和语言都与Greek相关。</t>
  </si>
  <si>
    <t>希腊相关是Greek</t>
  </si>
  <si>
    <t>green</t>
  </si>
  <si>
    <t>绿色的；环保的</t>
  </si>
  <si>
    <t>/ɡriːn/</t>
  </si>
  <si>
    <t>Leaves turn green in spring.</t>
  </si>
  <si>
    <t>春天树叶变绿了。</t>
  </si>
  <si>
    <t>春天来临，树叶都变成green（绿色的），处处充满生机。</t>
  </si>
  <si>
    <t>绿色环保green</t>
  </si>
  <si>
    <t>绿色；绿色植物</t>
  </si>
  <si>
    <t>The garden is full of green.</t>
  </si>
  <si>
    <t>花园里长满了绿色植物。</t>
  </si>
  <si>
    <t>花园里的green（绿色植物）长势喜人，让人心情愉悦。</t>
  </si>
  <si>
    <t>绿色植物green</t>
  </si>
  <si>
    <t>greeting</t>
  </si>
  <si>
    <t>greet</t>
  </si>
  <si>
    <t>greet(问候)+-ing(名词后缀)→问候的行为或话语→问候；招呼</t>
  </si>
  <si>
    <t>问候；招呼</t>
  </si>
  <si>
    <t>/ˈɡriːtɪŋ/</t>
  </si>
  <si>
    <t>She waved and gave me a friendly greeting.</t>
  </si>
  <si>
    <t>她挥挥手，给了我一个友好的问候。</t>
  </si>
  <si>
    <t>遇到朋友时，她用greeting（问候）表达友好，greet加ing就是名词哦。</t>
  </si>
  <si>
    <t>greet加ing是greeting</t>
  </si>
  <si>
    <t>grey</t>
  </si>
  <si>
    <t>灰色的；灰白的</t>
  </si>
  <si>
    <t>/ɡreɪ/</t>
  </si>
  <si>
    <t>His hair has turned grey over the years.</t>
  </si>
  <si>
    <t>这些年他的头发变白了。</t>
  </si>
  <si>
    <t>爷爷的头发慢慢变成grey（灰色的），记录着岁月的痕迹。</t>
  </si>
  <si>
    <t>灰色灰白grey</t>
  </si>
  <si>
    <t>灰色</t>
  </si>
  <si>
    <t>I prefer the colour grey for my coat.</t>
  </si>
  <si>
    <t>我更喜欢外套是灰色的。</t>
  </si>
  <si>
    <t>我选外套时，偏爱grey（灰色），简约又百搭。</t>
  </si>
  <si>
    <t>灰色颜色grey</t>
  </si>
  <si>
    <t>ground</t>
  </si>
  <si>
    <t>地面；土地</t>
  </si>
  <si>
    <t>/ɡraʊnd/</t>
  </si>
  <si>
    <t>The children are playing on the ground.</t>
  </si>
  <si>
    <t>孩子们在地上玩耍。</t>
  </si>
  <si>
    <t>孩子们在ground（地面）上追逐打闹，笑声不断。</t>
  </si>
  <si>
    <t>脚下土地ground</t>
  </si>
  <si>
    <t>group</t>
  </si>
  <si>
    <t>组；群</t>
  </si>
  <si>
    <t>/ɡruːp/</t>
  </si>
  <si>
    <t>We work together in a small group.</t>
  </si>
  <si>
    <t>我们在一个小组里一起工作。</t>
  </si>
  <si>
    <t>我们分成group（组）讨论问题，效率更高。</t>
  </si>
  <si>
    <t>一群一组group</t>
  </si>
  <si>
    <t>分组；聚集</t>
  </si>
  <si>
    <t>The teacher grouped the students by age.</t>
  </si>
  <si>
    <t>老师按年龄把学生分组。</t>
  </si>
  <si>
    <t>老师group（分组）学生时，大家很快找到自己的伙伴。</t>
  </si>
  <si>
    <t>聚集分组group</t>
  </si>
  <si>
    <t>grow</t>
  </si>
  <si>
    <t>生长；种植</t>
  </si>
  <si>
    <t>/ɡroʊ/</t>
  </si>
  <si>
    <t>Plants grow well in warm weather.</t>
  </si>
  <si>
    <t>植物在温暖的天气里生长得很好。</t>
  </si>
  <si>
    <t>春天温暖，plants grow（生长）茂盛，我们也可以grow（种植）小花在阳台。</t>
  </si>
  <si>
    <t>植物生长用grow</t>
  </si>
  <si>
    <t>guard</t>
  </si>
  <si>
    <t>守卫；保卫</t>
  </si>
  <si>
    <t>/ɡɑːrd/</t>
  </si>
  <si>
    <t>The dog guards the house every day.</t>
  </si>
  <si>
    <t>这只狗每天守卫着房子。</t>
  </si>
  <si>
    <t>家里的dog guard（守卫）房子，不让陌生人靠近，很尽责。</t>
  </si>
  <si>
    <t>守卫家园是guard</t>
  </si>
  <si>
    <t>guess</t>
  </si>
  <si>
    <t>猜测；推测</t>
  </si>
  <si>
    <t>/ɡes/</t>
  </si>
  <si>
    <t>I guess she will come to the party.</t>
  </si>
  <si>
    <t>我猜测她会来参加派对。</t>
  </si>
  <si>
    <t>朋友问我她会不会来，我guess（猜测）她会来，因为她喜欢派对。</t>
  </si>
  <si>
    <t>不确定时就guess</t>
  </si>
  <si>
    <t>guest</t>
  </si>
  <si>
    <t>客人；宾客</t>
  </si>
  <si>
    <t>/ɡest/</t>
  </si>
  <si>
    <t>We invited three guests to our home.</t>
  </si>
  <si>
    <t>我们邀请了三位客人来家里。</t>
  </si>
  <si>
    <t>周末我们邀请guests（客人）来吃饭，妈妈做了很多好吃的。</t>
  </si>
  <si>
    <t>来访客人是guest</t>
  </si>
  <si>
    <t>guide</t>
  </si>
  <si>
    <t>引导；指导</t>
  </si>
  <si>
    <t>/ɡaɪd/</t>
  </si>
  <si>
    <t>The teacher guides us to solve problems.</t>
  </si>
  <si>
    <t>老师引导我们解决问题。</t>
  </si>
  <si>
    <t>学习遇到困难时，teacher guide（引导）我们找方法，很快就能解决。</t>
  </si>
  <si>
    <t>引导方向用guide</t>
  </si>
  <si>
    <t>guitar</t>
  </si>
  <si>
    <t>吉他</t>
  </si>
  <si>
    <t>/ɡɪˈtɑː(r)/</t>
  </si>
  <si>
    <t>I play the guitar every day.</t>
  </si>
  <si>
    <t>我每天弹吉他。</t>
  </si>
  <si>
    <t>我喜欢弹guitar（吉他），指尖在琴弦上跳跃，奏出悦耳的旋律。</t>
  </si>
  <si>
    <t>乐器吉他guitar</t>
  </si>
  <si>
    <t>habit</t>
  </si>
  <si>
    <t>hab</t>
  </si>
  <si>
    <t>it</t>
  </si>
  <si>
    <t>hab（持有）+ it（名词后缀）→ 长期持有的行为模式 → 习惯</t>
  </si>
  <si>
    <t>习惯</t>
  </si>
  <si>
    <t>/ˈhæbɪt/</t>
  </si>
  <si>
    <t>Reading is a good habit.</t>
  </si>
  <si>
    <t>阅读是个好习惯。</t>
  </si>
  <si>
    <t>养成reading的habit（习惯），让知识hab（持有）在脑海，受益终身。</t>
  </si>
  <si>
    <t>长期持有是habit</t>
  </si>
  <si>
    <t>hair</t>
  </si>
  <si>
    <t>头发</t>
  </si>
  <si>
    <t>/heə(r)/</t>
  </si>
  <si>
    <t>Her hair is long and black.</t>
  </si>
  <si>
    <t>她的头发又长又黑。</t>
  </si>
  <si>
    <t>她的hair（头发）柔顺发亮，让人忍不住想夸赞几句。</t>
  </si>
  <si>
    <t>头上毛发hair</t>
  </si>
  <si>
    <t>hall</t>
  </si>
  <si>
    <t>大厅；礼堂</t>
  </si>
  <si>
    <t>/hɔːl/</t>
  </si>
  <si>
    <t>We had a party in the school hall.</t>
  </si>
  <si>
    <t>我们在学校礼堂举办了派对。</t>
  </si>
  <si>
    <t>学校hall（礼堂）里灯光璀璨，派对的笑声传遍每个角落。</t>
  </si>
  <si>
    <t>大型空间是hall</t>
  </si>
  <si>
    <t>hamburger</t>
  </si>
  <si>
    <t>ham</t>
  </si>
  <si>
    <t>burger</t>
  </si>
  <si>
    <t>ham（火腿）+ burger（汉堡）→ 含火腿的汉堡食品 → 汉堡包</t>
  </si>
  <si>
    <t>汉堡包</t>
  </si>
  <si>
    <t>/ˈhæmbɜːɡə(r)/</t>
  </si>
  <si>
    <t>I ate a hamburger for lunch.</t>
  </si>
  <si>
    <t>我午餐吃了一个汉堡包。</t>
  </si>
  <si>
    <t>午餐啃hamburger（汉堡包），ham（火腿）的香味搭配蔬菜，超满足。</t>
  </si>
  <si>
    <t>火腿汉堡hamburger</t>
  </si>
  <si>
    <t>hand</t>
  </si>
  <si>
    <t>手</t>
  </si>
  <si>
    <t>/hænd/</t>
  </si>
  <si>
    <t>She has a small hand.</t>
  </si>
  <si>
    <t>她有一只小手。</t>
  </si>
  <si>
    <t>我用hand（手）写字，每天都要练习。</t>
  </si>
  <si>
    <t>身体部位hand是手</t>
  </si>
  <si>
    <t>传递</t>
  </si>
  <si>
    <t>Please hand me the book.</t>
  </si>
  <si>
    <t>请把书递给我。</t>
  </si>
  <si>
    <t>妈妈让我hand（传递）苹果给爷爷，我马上照做。</t>
  </si>
  <si>
    <t>传递东西用hand</t>
  </si>
  <si>
    <t>handle</t>
  </si>
  <si>
    <t>hand-</t>
  </si>
  <si>
    <t>hand（手）+le（工具）→引申为用手处理事务→处理</t>
  </si>
  <si>
    <t>处理</t>
  </si>
  <si>
    <t>/ˈhændl/</t>
  </si>
  <si>
    <t>He can handle the problem easily.</t>
  </si>
  <si>
    <t>他能轻松处理这个问题。</t>
  </si>
  <si>
    <t>遇到难题时，我会handle（处理）它，就像用hand（手）握le（工具）解决一样。</t>
  </si>
  <si>
    <t>hand加le处理事</t>
  </si>
  <si>
    <t>hand（手）+le（工具）→用手操作的工具→把手</t>
  </si>
  <si>
    <t>把手</t>
  </si>
  <si>
    <t>The door handle is broken.</t>
  </si>
  <si>
    <t>门把手坏了。</t>
  </si>
  <si>
    <t>门的handle（把手）是金属做的，用hand（手）一拉就开。</t>
  </si>
  <si>
    <t>hand加le是把手</t>
  </si>
  <si>
    <t>hang</t>
  </si>
  <si>
    <t>悬挂；吊死</t>
  </si>
  <si>
    <t>/hæŋ/</t>
  </si>
  <si>
    <t>She hung the clothes on the line.</t>
  </si>
  <si>
    <t>她把衣服挂在绳子上。</t>
  </si>
  <si>
    <t>我把衣服hang（悬挂）在阳台，风吹过的时候它们轻轻摇晃。</t>
  </si>
  <si>
    <t>东西挂起用hang</t>
  </si>
  <si>
    <t>happy</t>
  </si>
  <si>
    <t>hap</t>
  </si>
  <si>
    <t>hap（运气）+py（形容词后缀）→有好运的→快乐的</t>
  </si>
  <si>
    <t>/ˈhæpi/</t>
  </si>
  <si>
    <t>She feels happy today.</t>
  </si>
  <si>
    <t>她今天感到很高兴。</t>
  </si>
  <si>
    <t>今天我很happy（快乐），因为hap（运气）好，收到了礼物。</t>
  </si>
  <si>
    <t>hap加py是happy</t>
  </si>
  <si>
    <t>hard</t>
  </si>
  <si>
    <t>硬的；困难的</t>
  </si>
  <si>
    <t>/hɑːrd/</t>
  </si>
  <si>
    <t>The stone is hard and the problem is hard too.</t>
  </si>
  <si>
    <t>石头很硬，这个问题也很难。</t>
  </si>
  <si>
    <t>石头hard（硬），问题hard（困难），都需要用心应对。</t>
  </si>
  <si>
    <t>石头硬来问题难，都是hard</t>
  </si>
  <si>
    <t>努力地</t>
  </si>
  <si>
    <t>He studies hard every day.</t>
  </si>
  <si>
    <t>他每天努力学习。</t>
  </si>
  <si>
    <t>他hard（努力）学习，成绩一直在进步。</t>
  </si>
  <si>
    <t>努力学习用hard</t>
  </si>
  <si>
    <t>hardly</t>
  </si>
  <si>
    <t>hard(努力的；硬的) + ly(副词后缀) → 表示几乎不；几乎没有</t>
  </si>
  <si>
    <t>几乎不；几乎没有</t>
  </si>
  <si>
    <t>/ˈhɑːdli/</t>
  </si>
  <si>
    <t>I can hardly hear you.</t>
  </si>
  <si>
    <t>我几乎听不到你说话。</t>
  </si>
  <si>
    <t>我hardly（几乎不）能听到你，就算hard（努力）听也没用，ly是副词后缀哦。</t>
  </si>
  <si>
    <t>hard加ly变副词，几乎不就是hardly</t>
  </si>
  <si>
    <t>hard-working</t>
  </si>
  <si>
    <t>勤奋的；努力工作的</t>
  </si>
  <si>
    <t>/ˌhɑːd ˈwɜːkɪŋ/</t>
  </si>
  <si>
    <t>She is a hard-working student.</t>
  </si>
  <si>
    <t>她是一个勤奋的学生。</t>
  </si>
  <si>
    <t>她每天hard-working（勤奋）学习，hard（努力）working（工作）到深夜，成绩一直名列前茅。</t>
  </si>
  <si>
    <t>努力工作hard-working，勤奋好学人人夸</t>
  </si>
  <si>
    <t>harmful</t>
  </si>
  <si>
    <t>harm</t>
  </si>
  <si>
    <t>harm(伤害) + ful(充满...的) → 充满伤害的 → 有害的</t>
  </si>
  <si>
    <t>有害的</t>
  </si>
  <si>
    <t>/ˈhɑːmfl/</t>
  </si>
  <si>
    <t>Smoking is harmful to health.</t>
  </si>
  <si>
    <t>吸烟对健康有害。</t>
  </si>
  <si>
    <t>吸烟harmful（有害），因为harm（伤害）ful（充满）身体细胞，一定要远离烟草。</t>
  </si>
  <si>
    <t>伤害加ful是harmful，有害的意思要记住</t>
  </si>
  <si>
    <t>hat</t>
  </si>
  <si>
    <t>帽子</t>
  </si>
  <si>
    <t>/hæt/</t>
  </si>
  <si>
    <t>She wears a red hat today.</t>
  </si>
  <si>
    <t>她今天戴了一顶红色的帽子。</t>
  </si>
  <si>
    <t>她今天戴了一顶hat（帽子），颜色像熟透的番茄，走在街上很显眼。</t>
  </si>
  <si>
    <t>hat hat是帽子，戴在头上真好看</t>
  </si>
  <si>
    <t>hate</t>
  </si>
  <si>
    <t>讨厌；憎恨</t>
  </si>
  <si>
    <t>/heɪt/</t>
  </si>
  <si>
    <t>I hate rainy days.</t>
  </si>
  <si>
    <t>我讨厌下雨天。</t>
  </si>
  <si>
    <t>每次下雨我都hate（讨厌），因为不能去公园玩，只能待在家里看书写作业。</t>
  </si>
  <si>
    <t>hate hate是讨厌，不喜欢的事就hate</t>
  </si>
  <si>
    <t>有；拥有；吃；喝</t>
  </si>
  <si>
    <t>/hæv/</t>
  </si>
  <si>
    <t>I have a new pen.</t>
  </si>
  <si>
    <t>我有一支新钢笔。</t>
  </si>
  <si>
    <t>我每天早上have（吃）鸡蛋，have（喝）豆浆，还have（拥有）一只可爱的小猫。</t>
  </si>
  <si>
    <t>表示拥有吃喝用have</t>
  </si>
  <si>
    <t>headline</t>
  </si>
  <si>
    <t>head-</t>
  </si>
  <si>
    <t>line</t>
  </si>
  <si>
    <t>head（头部）+ line（行）→ 文章头部的一行字 → 标题</t>
  </si>
  <si>
    <t>标题；大字标题</t>
  </si>
  <si>
    <t>/ˈhedlaɪn/</t>
  </si>
  <si>
    <t>The headline of the news is very attractive.</t>
  </si>
  <si>
    <t>这条新闻的标题很吸引人。</t>
  </si>
  <si>
    <t>报纸的headline（标题）在head（头部）那一行line，一眼就能抓住读者的注意力。</t>
  </si>
  <si>
    <t>头部一行标题line，合起来是headline</t>
  </si>
  <si>
    <t>health</t>
  </si>
  <si>
    <t>heal</t>
  </si>
  <si>
    <t>th</t>
  </si>
  <si>
    <t>heal（治愈）+ th（名词后缀）→ 治愈后的状态 → 健康</t>
  </si>
  <si>
    <t>健康；卫生</t>
  </si>
  <si>
    <t>/helθ/</t>
  </si>
  <si>
    <t>Good exercise helps to keep health.</t>
  </si>
  <si>
    <t>良好的运动有助于保持健康。</t>
  </si>
  <si>
    <t>多运动能heal（治愈）身体疲劳，让health（健康）常伴左右。</t>
  </si>
  <si>
    <t>治愈加th是health</t>
  </si>
  <si>
    <t>hear</t>
  </si>
  <si>
    <t>听见；听到</t>
  </si>
  <si>
    <t>/hɪər/</t>
  </si>
  <si>
    <t>I can hear the music from the next room.</t>
  </si>
  <si>
    <t>我能听到隔壁房间的音乐。</t>
  </si>
  <si>
    <t>晚上在家，我hear（听到）窗外传来的雨声，很安静。</t>
  </si>
  <si>
    <t>耳朵听见用hear</t>
  </si>
  <si>
    <t>heart</t>
  </si>
  <si>
    <t>心；心脏；内心</t>
  </si>
  <si>
    <t>/hɑːt/</t>
  </si>
  <si>
    <t>Her heart is full of kindness.</t>
  </si>
  <si>
    <t>她的内心充满了善良。</t>
  </si>
  <si>
    <t>妈妈的heart（心）很温暖，总是关心我的生活。</t>
  </si>
  <si>
    <t>身体中心是heart</t>
  </si>
  <si>
    <t>heat</t>
  </si>
  <si>
    <t>热；热量</t>
  </si>
  <si>
    <t>/hiːt/</t>
  </si>
  <si>
    <t>The sun gives us heat every day.</t>
  </si>
  <si>
    <t>太阳每天给我们热量。</t>
  </si>
  <si>
    <t>夏天的heat（热）让人不想出门，只能躲在空调房里吃西瓜。</t>
  </si>
  <si>
    <t>太阳出来是heat，热量高温都记它</t>
  </si>
  <si>
    <t>加热；变热</t>
  </si>
  <si>
    <t>Please heat the water before drinking.</t>
  </si>
  <si>
    <t>喝水前请把水加热。</t>
  </si>
  <si>
    <t>妈妈让我heat（加热）水，我把水壶放炉子上，很快水就变热了。</t>
  </si>
  <si>
    <t>加热东西用heat，水变热了真方便</t>
  </si>
  <si>
    <t>height</t>
  </si>
  <si>
    <t>high</t>
  </si>
  <si>
    <t>high(高的)+th(名词后缀)→表示高度→身高；高度</t>
  </si>
  <si>
    <t>身高；高度</t>
  </si>
  <si>
    <t>/haɪt/</t>
  </si>
  <si>
    <t>What's your height?</t>
  </si>
  <si>
    <t>你身高多少？</t>
  </si>
  <si>
    <t>他的height（身高）有1.8米，是high加th变成的名词，代表高度。</t>
  </si>
  <si>
    <t>high加th是height，身高高度不忘记</t>
  </si>
  <si>
    <t>hello</t>
  </si>
  <si>
    <t>int.</t>
  </si>
  <si>
    <t>喂；你好</t>
  </si>
  <si>
    <t>/həˈləʊ/</t>
  </si>
  <si>
    <t>Hello, how are you today?</t>
  </si>
  <si>
    <t>喂，你今天好吗？</t>
  </si>
  <si>
    <t>见到同学时说hello（你好），简单的问候让关系更亲近。</t>
  </si>
  <si>
    <t>见面问候说hello，友好又顺口</t>
  </si>
  <si>
    <t>help</t>
  </si>
  <si>
    <t>帮助</t>
  </si>
  <si>
    <t>/help/</t>
  </si>
  <si>
    <t>Can you help me with my homework?</t>
  </si>
  <si>
    <t>你能帮我做作业吗？</t>
  </si>
  <si>
    <t>我做作业遇到困难时，对同桌说“help me”，他立刻来帮我了。</t>
  </si>
  <si>
    <t>需要帮忙喊help，朋友马上来相助</t>
  </si>
  <si>
    <t>I really need your help now.</t>
  </si>
  <si>
    <t>我现在真的需要你的帮助。</t>
  </si>
  <si>
    <t>他的help（帮助）让我顺利完成了任务，我很感谢他。</t>
  </si>
  <si>
    <t>别人帮忙记help，名词形式要清楚</t>
  </si>
  <si>
    <t>helpful</t>
  </si>
  <si>
    <t>help(帮助)+ful(充满...的)→充满帮助的→有帮助的</t>
  </si>
  <si>
    <t>有帮助的</t>
  </si>
  <si>
    <t>/ˈhelpfl/</t>
  </si>
  <si>
    <t>My teacher is very helpful.</t>
  </si>
  <si>
    <t>我的老师非常有帮助。</t>
  </si>
  <si>
    <t>老师很helpful（有帮助的），因为help加ful就是充满帮助的意思。</t>
  </si>
  <si>
    <t>help加ful变helpful，有帮助的好记牢</t>
  </si>
  <si>
    <t>hen</t>
  </si>
  <si>
    <t>母鸡</t>
  </si>
  <si>
    <t>/hen/</t>
  </si>
  <si>
    <t>The hen laid an egg this morning.</t>
  </si>
  <si>
    <t>这只母鸡今天早上下了一个蛋。</t>
  </si>
  <si>
    <t>院子里的hen（母鸡）每天都会下蛋，给我们提供新鲜的早餐食材。</t>
  </si>
  <si>
    <t>母鸡hen，下蛋勤</t>
  </si>
  <si>
    <t>hero</t>
  </si>
  <si>
    <t>英雄；男主角</t>
  </si>
  <si>
    <t>/ˈhɪərəʊ/</t>
  </si>
  <si>
    <t>He is a hero in our hearts.</t>
  </si>
  <si>
    <t>他是我们心中的英雄。</t>
  </si>
  <si>
    <t>电影里的hero（英雄）总是在关键时刻挺身而出，拯救被困的人们。</t>
  </si>
  <si>
    <t>英雄hero，勇敢走</t>
  </si>
  <si>
    <t>hesitation</t>
  </si>
  <si>
    <t>hesit</t>
  </si>
  <si>
    <t>-ate</t>
  </si>
  <si>
    <t>-tion</t>
  </si>
  <si>
    <t>hesit(犹豫)+ate(动词后缀)→动词hesitate（犹豫），再加tion→名词犹豫</t>
  </si>
  <si>
    <t>犹豫；迟疑</t>
  </si>
  <si>
    <t>/ˌhezɪˈteɪʃn/</t>
  </si>
  <si>
    <t>She answered the question without hesitation.</t>
  </si>
  <si>
    <t>她毫不犹豫地回答了问题。</t>
  </si>
  <si>
    <t>面对老师的提问，她没有hesitation（犹豫），立刻举起了手。</t>
  </si>
  <si>
    <t>hesitate变名词，tion结尾hesitation</t>
  </si>
  <si>
    <t>hide</t>
  </si>
  <si>
    <t>隐藏；躲藏</t>
  </si>
  <si>
    <t>/haɪd/</t>
  </si>
  <si>
    <t>The cat hid under the bed.</t>
  </si>
  <si>
    <t>猫躲在床底下。</t>
  </si>
  <si>
    <t>小猫hide（躲藏）在床底，怕被妈妈发现它碰倒了花瓶。</t>
  </si>
  <si>
    <t>躲藏hide，床底待</t>
  </si>
  <si>
    <t>兽皮</t>
  </si>
  <si>
    <t>The bag is made of cow hide.</t>
  </si>
  <si>
    <t>这个袋子是牛皮做的。</t>
  </si>
  <si>
    <t>这个包用cow hide（牛皮）制成，摸起来特别光滑有质感。</t>
  </si>
  <si>
    <t>兽皮hide，质感好</t>
  </si>
  <si>
    <t>高的；高级的</t>
  </si>
  <si>
    <t>/haɪ/</t>
  </si>
  <si>
    <t>The mountain is very high.</t>
  </si>
  <si>
    <t>这座山很高。</t>
  </si>
  <si>
    <t>山上的松树长得high（高），连云彩都好像在它的枝头停留。</t>
  </si>
  <si>
    <t>高的high，山顶立</t>
  </si>
  <si>
    <t>高地；在高处</t>
  </si>
  <si>
    <t>鸟儿在天空中高飞。</t>
  </si>
  <si>
    <t>鸟儿fly high（在高处），自由地穿梭在蓝天白云之间。</t>
  </si>
  <si>
    <t>高处飞high，自由在</t>
  </si>
  <si>
    <t>hike</t>
  </si>
  <si>
    <t>远足；徒步旅行</t>
  </si>
  <si>
    <t>/haɪk/</t>
  </si>
  <si>
    <t>I like to hike in the mountains on weekends.</t>
  </si>
  <si>
    <t>我周末喜欢在山里徒步旅行。</t>
  </si>
  <si>
    <t>周末我去hike（远足），沿着蜿蜒山路走，呼吸着清新空气，心情舒畅。</t>
  </si>
  <si>
    <t>徒步远足hike记</t>
  </si>
  <si>
    <t>hill</t>
  </si>
  <si>
    <t>小山；丘陵</t>
  </si>
  <si>
    <t>/hɪl/</t>
  </si>
  <si>
    <t>There is a small hill behind our school.</t>
  </si>
  <si>
    <t>我们学校后面有一座小山。</t>
  </si>
  <si>
    <t>学校后面的hill（小山）上，开满了野花，我们常去那里野餐玩耍。</t>
  </si>
  <si>
    <t>小山丘陵hill简</t>
  </si>
  <si>
    <t>historic</t>
  </si>
  <si>
    <t>hist</t>
  </si>
  <si>
    <t>hist（历史） + -ic（形容词后缀） → 与历史相关的；有历史意义的</t>
  </si>
  <si>
    <t>历史的；有历史意义的</t>
  </si>
  <si>
    <t>/hɪˈstɒrɪk/</t>
  </si>
  <si>
    <t>This is a historic building in our city.</t>
  </si>
  <si>
    <t>这是我们城市里一座有历史意义的建筑。</t>
  </si>
  <si>
    <t>这座historic（有历史意义）的建筑，hist（历史）的痕迹通过-ic（的）展现，让人感慨时光流逝。</t>
  </si>
  <si>
    <t>历史加ic成historic</t>
  </si>
  <si>
    <t>history</t>
  </si>
  <si>
    <t>hist（历史） + -ory（名词后缀） → 关于历史的记录或学科 → 历史；历史学</t>
  </si>
  <si>
    <t>历史；历史学</t>
  </si>
  <si>
    <t>/ˈhɪstri/</t>
  </si>
  <si>
    <t>We study history every Monday morning.</t>
  </si>
  <si>
    <t>我们每周一早上学历史。</t>
  </si>
  <si>
    <t>学history（历史）时，hist（历史）的故事藏在-ory（名词）里，让我对过去充满好奇。</t>
  </si>
  <si>
    <t>历史学科history</t>
  </si>
  <si>
    <t>hit</t>
  </si>
  <si>
    <t>打；击打；击中</t>
  </si>
  <si>
    <t>/hɪt/</t>
  </si>
  <si>
    <t>He hit the ball and it flew into the net.</t>
  </si>
  <si>
    <t>他击球，球飞进了网里。</t>
  </si>
  <si>
    <t>他hit（击打）球的瞬间，球准确击中目标，赢得了全场掌声。</t>
  </si>
  <si>
    <t>击打目标hit易</t>
  </si>
  <si>
    <t>hobby</t>
  </si>
  <si>
    <t>业余爱好</t>
  </si>
  <si>
    <t>/ˈhɒbi/</t>
  </si>
  <si>
    <t>I have a hobby of collecting stamps.</t>
  </si>
  <si>
    <t>我有集邮的业余爱好。</t>
  </si>
  <si>
    <t>我的hobby（业余爱好）是集邮，每次收到新邮票都很兴奋。</t>
  </si>
  <si>
    <t>业余爱好hobby，轻松记心里</t>
  </si>
  <si>
    <t>hold</t>
  </si>
  <si>
    <t>握住；拿着；举办</t>
  </si>
  <si>
    <t>/həʊld/</t>
  </si>
  <si>
    <t>She held a book in her hand.</t>
  </si>
  <si>
    <t>她手里拿着一本书。</t>
  </si>
  <si>
    <t>她hold（握住）着书，手指紧紧抓住，生怕掉在地上。</t>
  </si>
  <si>
    <t>握住拿着hold，简单又好记</t>
  </si>
  <si>
    <t>hole</t>
  </si>
  <si>
    <t>洞；孔</t>
  </si>
  <si>
    <t>/həʊl/</t>
  </si>
  <si>
    <t>There is a hole in the wall.</t>
  </si>
  <si>
    <t>墙上有个洞。</t>
  </si>
  <si>
    <t>墙上有个hole（洞），小老鼠偷偷从里面钻出来。</t>
  </si>
  <si>
    <t>墙上有洞是hole</t>
  </si>
  <si>
    <t>holiday</t>
  </si>
  <si>
    <t>holi; day</t>
  </si>
  <si>
    <t>holi(神圣的)+day(日子)→神圣的日子→假期</t>
  </si>
  <si>
    <t>假期；节日</t>
  </si>
  <si>
    <t>/ˈhɒlədeɪ/</t>
  </si>
  <si>
    <t>We are going to the beach on holiday.</t>
  </si>
  <si>
    <t>我们假期要去海滩。</t>
  </si>
  <si>
    <t>holiday（假期）到啦，holi（神圣）的day（日子）里，全家一起去海边玩。</t>
  </si>
  <si>
    <t>神圣日子holiday，假期快乐玩</t>
  </si>
  <si>
    <t>home</t>
  </si>
  <si>
    <t>家；家庭</t>
  </si>
  <si>
    <t>/həʊm/</t>
  </si>
  <si>
    <t>I go home at 5 every day.</t>
  </si>
  <si>
    <t>我每天5点回家。</t>
  </si>
  <si>
    <t>每天放学我都盼着回home（家），那里有妈妈准备的热饭。</t>
  </si>
  <si>
    <t>温暖的家是home</t>
  </si>
  <si>
    <t>homesick</t>
  </si>
  <si>
    <t>sick</t>
  </si>
  <si>
    <t>home(家)+sick(生病的)→因想家而心神不宁如生病→思乡的；想家的</t>
  </si>
  <si>
    <t>思乡的；想家的</t>
  </si>
  <si>
    <t>/ˈhoʊmsɪk/</t>
  </si>
  <si>
    <t>I feel homesick when I stay at school for weeks.</t>
  </si>
  <si>
    <t>当我在学校待几周时就会想家。</t>
  </si>
  <si>
    <t>住校久了总homesick（思乡），home（家）的温暖让我sick（心“念”得慌）。</t>
  </si>
  <si>
    <t>想家念家homesick</t>
  </si>
  <si>
    <t>honest</t>
  </si>
  <si>
    <t>诚实的；老实的</t>
  </si>
  <si>
    <t>/ˈɑːnɪst/</t>
  </si>
  <si>
    <t>An honest boy never lies to his parents.</t>
  </si>
  <si>
    <t>诚实的男孩从不对父母说谎。</t>
  </si>
  <si>
    <t>小明很honest（诚实），遇事直言不讳，大家都信任他。</t>
  </si>
  <si>
    <t>不说假话honest</t>
  </si>
  <si>
    <t>honey</t>
  </si>
  <si>
    <t>蜂蜜；宝贝</t>
  </si>
  <si>
    <t>/ˈhʌni/</t>
  </si>
  <si>
    <t>Mom puts honey in my milk every morning.</t>
  </si>
  <si>
    <t>妈妈每天早上在我牛奶里加蜂蜜。</t>
  </si>
  <si>
    <t>妈妈递来加了honey（蜂蜜）的牛奶，笑着叫我honey（宝贝）。</t>
  </si>
  <si>
    <t>甜甜蜂蜜honey</t>
  </si>
  <si>
    <t>honour</t>
  </si>
  <si>
    <t>荣誉；光荣</t>
  </si>
  <si>
    <t>/ˈɒnə(r)/</t>
  </si>
  <si>
    <t>Winning the prize is a great honour for me.</t>
  </si>
  <si>
    <t>获奖对我来说是极大的荣誉。</t>
  </si>
  <si>
    <t>站在领奖台，我捧着奖杯感受这份honour（荣誉），心里满是光荣。</t>
  </si>
  <si>
    <t>光荣荣誉honour</t>
  </si>
  <si>
    <t>hope</t>
  </si>
  <si>
    <t>希望；期望</t>
  </si>
  <si>
    <t>/hoʊp/</t>
  </si>
  <si>
    <t>We hope to visit the zoo next Sunday.</t>
  </si>
  <si>
    <t>我们希望下周日去动物园。</t>
  </si>
  <si>
    <t>周末计划里，我们hope（希望）去动物园，看可爱的动物。</t>
  </si>
  <si>
    <t>心怀期望hope</t>
  </si>
  <si>
    <t>希望；愿望</t>
  </si>
  <si>
    <t>There is always hope in difficult times.</t>
  </si>
  <si>
    <t>困难时期总有希望。</t>
  </si>
  <si>
    <t>面对挫折不放弃hope（希望），坚持就能迎来转机。</t>
  </si>
  <si>
    <t>心中愿望hope</t>
  </si>
  <si>
    <t>host</t>
  </si>
  <si>
    <t>主办；主持</t>
  </si>
  <si>
    <t>/həʊst/</t>
  </si>
  <si>
    <t>China hosted the 2008 Olympic Games.</t>
  </si>
  <si>
    <t>中国主办了2008年奥运会。</t>
  </si>
  <si>
    <t>中国host（主办）奥运时，全国人民都沉浸在喜悦中。</t>
  </si>
  <si>
    <t>主办活动用host</t>
  </si>
  <si>
    <t>主人；主持人</t>
  </si>
  <si>
    <t>He is the host of the party.</t>
  </si>
  <si>
    <t>他是派对的主人。</t>
  </si>
  <si>
    <t>派对上，host（主人）热情招待每一位来宾，气氛融洽。</t>
  </si>
  <si>
    <t>派对主人是host</t>
  </si>
  <si>
    <t>hot</t>
  </si>
  <si>
    <t>热的；辣的</t>
  </si>
  <si>
    <t>/hɒt/</t>
  </si>
  <si>
    <t>The soup is too hot to drink.</t>
  </si>
  <si>
    <t>这汤太烫了不能喝。</t>
  </si>
  <si>
    <t>夏天的太阳很hot（热的），出门记得戴帽子防晒。</t>
  </si>
  <si>
    <t>天气炎热用hot</t>
  </si>
  <si>
    <t>hour</t>
  </si>
  <si>
    <t>小时</t>
  </si>
  <si>
    <t>/ˈaʊə(r)/</t>
  </si>
  <si>
    <t>It takes me an hour to do homework.</t>
  </si>
  <si>
    <t>我花一个小时做作业。</t>
  </si>
  <si>
    <t>每天读一小时（hour）书，知识会慢慢积累起来。</t>
  </si>
  <si>
    <t>时间单位hour</t>
  </si>
  <si>
    <t>household</t>
  </si>
  <si>
    <t>house-</t>
  </si>
  <si>
    <t>house（房子）+hold（容纳）→容纳在房子里的成员→家庭</t>
  </si>
  <si>
    <t>家庭；一家人</t>
  </si>
  <si>
    <t>/ˈhaʊshəʊld/</t>
  </si>
  <si>
    <t>There are three people in my household.</t>
  </si>
  <si>
    <t>我家有三口人。</t>
  </si>
  <si>
    <t>household（家庭）就是house（房子）里hold（住着）的一家人，温馨又幸福。</t>
  </si>
  <si>
    <t>房子hold人household</t>
  </si>
  <si>
    <t>house（房子）+hold（使用）→房子里使用的→家用的</t>
  </si>
  <si>
    <t>家庭的；家用的</t>
  </si>
  <si>
    <t>We need to buy some household goods.</t>
  </si>
  <si>
    <t>我们需要买些家用物品。</t>
  </si>
  <si>
    <t>household（家用的）物品是house（房子）里hold（常用的），方便日常生活。</t>
  </si>
  <si>
    <t>家用物品household</t>
  </si>
  <si>
    <t>how</t>
  </si>
  <si>
    <t>怎样；如何</t>
  </si>
  <si>
    <t>/haʊ/</t>
  </si>
  <si>
    <t>How do you go to school?</t>
  </si>
  <si>
    <t>你怎样去上学？</t>
  </si>
  <si>
    <t>想知道别人how（怎样）上学，直接开口询问就可以啦。</t>
  </si>
  <si>
    <t>询问方式用how</t>
  </si>
  <si>
    <t>however</t>
  </si>
  <si>
    <t>how（怎样）+ever（无论）→ 无论怎样都... → 然而；可是</t>
  </si>
  <si>
    <t>然而；可是</t>
  </si>
  <si>
    <t>/həʊˈevə(r)/</t>
  </si>
  <si>
    <t>I like cats, however, I'm allergic to them.</t>
  </si>
  <si>
    <t>我喜欢猫，然而我对它们过敏。</t>
  </si>
  <si>
    <t>我喜欢猫，however（然而）却对猫毛过敏，how（怎么）ever（无论如何）都不能养宠物啦。</t>
  </si>
  <si>
    <t>how加ever，然而可是记心间</t>
  </si>
  <si>
    <t>how（怎样）+ever（无论）→ 无论怎样 → 不管怎样</t>
  </si>
  <si>
    <t>不管怎样</t>
  </si>
  <si>
    <t>However hard it is, I will keep trying.</t>
  </si>
  <si>
    <t>不管有多难，我都会继续尝试。</t>
  </si>
  <si>
    <t>面对困难，however（不管怎样）我都要坚持，how（怎样）ever（无论）都不放弃。</t>
  </si>
  <si>
    <t>无论怎样however，坚持到底不后退</t>
  </si>
  <si>
    <t>hug</t>
  </si>
  <si>
    <t>拥抱</t>
  </si>
  <si>
    <t>/hʌɡ/</t>
  </si>
  <si>
    <t>She hugged her mother tightly when she saw her.</t>
  </si>
  <si>
    <t>她看到妈妈时紧紧地拥抱了她。</t>
  </si>
  <si>
    <t>见到妈妈，她立刻hug（拥抱）过去，温暖的怀抱让人心安。</t>
  </si>
  <si>
    <t>简单拥抱就是hug</t>
  </si>
  <si>
    <t>He gave me a big hug before leaving.</t>
  </si>
  <si>
    <t>他离开前给了我一个大大的拥抱。</t>
  </si>
  <si>
    <t>离别时的big hug（拥抱），包含了太多不舍。</t>
  </si>
  <si>
    <t>一个拥抱a hug</t>
  </si>
  <si>
    <t>huge</t>
  </si>
  <si>
    <t>巨大的；庞大的</t>
  </si>
  <si>
    <t>/hjuːdʒ/</t>
  </si>
  <si>
    <t>The elephant in the zoo is huge.</t>
  </si>
  <si>
    <t>动物园里的大象很大。</t>
  </si>
  <si>
    <t>看到zoo里的huge（巨大的）大象，我惊讶得张大了嘴巴。</t>
  </si>
  <si>
    <t>h-u-g-e，巨大庞大记心里</t>
  </si>
  <si>
    <t>human</t>
  </si>
  <si>
    <t>hum</t>
  </si>
  <si>
    <t>-an</t>
  </si>
  <si>
    <t>hum（土）+-an（表人）→ 古代认为人由土造 → 人类</t>
  </si>
  <si>
    <t>人类</t>
  </si>
  <si>
    <t>/ˈhjuːmən/</t>
  </si>
  <si>
    <t>Humans need air and water to live.</t>
  </si>
  <si>
    <t>人类需要空气和水来生存。</t>
  </si>
  <si>
    <t>human（人类）来自hum（土），an是表人的后缀，古代说人是土做的呢。</t>
  </si>
  <si>
    <t>土生土长human，人类就是它</t>
  </si>
  <si>
    <t>hum（土）+-an（表...的）→ 关于人的 → 人的；人类的</t>
  </si>
  <si>
    <t>人的；人类的</t>
  </si>
  <si>
    <t>We should respect human rights.</t>
  </si>
  <si>
    <t>我们应该尊重人权。</t>
  </si>
  <si>
    <t>human（人类的）rights（权利）需要大家共同维护，hum（土）an（的）属性让我们彼此相连。</t>
  </si>
  <si>
    <t>人类属性human adj.</t>
  </si>
  <si>
    <t>humorous</t>
  </si>
  <si>
    <t>humor</t>
  </si>
  <si>
    <t>-ous</t>
  </si>
  <si>
    <t>humor（幽默）+-ous（形容词后缀）→ 有幽默的 → 幽默的</t>
  </si>
  <si>
    <t>幽默的；滑稽的</t>
  </si>
  <si>
    <t>/ˈhjuːmərəs/</t>
  </si>
  <si>
    <t>My English teacher is very humorous.</t>
  </si>
  <si>
    <t>我的英语老师非常幽默。</t>
  </si>
  <si>
    <t>那个humorous（幽默的）老师，总爱讲humor（笑话），ous（表...的）特质让课堂充满笑声。</t>
  </si>
  <si>
    <t>humor加ous，幽默形容词</t>
  </si>
  <si>
    <t>humour</t>
  </si>
  <si>
    <t>幽默</t>
  </si>
  <si>
    <t>/ˈhjuːmə(r)/</t>
  </si>
  <si>
    <t>His humour always makes us laugh.</t>
  </si>
  <si>
    <t>他的幽默总是让我们笑。</t>
  </si>
  <si>
    <t>他的humour（幽默）像小太阳，让周围的人都开心起来。</t>
  </si>
  <si>
    <t>幽默风趣humour</t>
  </si>
  <si>
    <t>迁就；迎合</t>
  </si>
  <si>
    <t>I had to humour my little sister and play with her.</t>
  </si>
  <si>
    <t>我不得不迁就妹妹和她玩。</t>
  </si>
  <si>
    <t>妹妹闹着要我陪玩，我只好humour（迁就）她，不然她会哭鼻子。</t>
  </si>
  <si>
    <t>迁就迎合humour</t>
  </si>
  <si>
    <t>hundred</t>
  </si>
  <si>
    <t>百</t>
  </si>
  <si>
    <t>/ˈhʌndrəd/</t>
  </si>
  <si>
    <t>There are one hundred books on the shelf.</t>
  </si>
  <si>
    <t>书架上有一百本书。</t>
  </si>
  <si>
    <t>数到hundred（百）的时候，我终于完成了今天的计数任务。</t>
  </si>
  <si>
    <t>数字一百hundred</t>
  </si>
  <si>
    <t>hung</t>
  </si>
  <si>
    <t>悬挂（hang的过去式/过去分词）</t>
  </si>
  <si>
    <t>/hʌŋ/</t>
  </si>
  <si>
    <t>The clothes were hung out to dry.</t>
  </si>
  <si>
    <t>衣服被挂出去晾干。</t>
  </si>
  <si>
    <t>衣服hung（挂）在绳子上，微风一吹轻轻摇摆，像在跳舞。</t>
  </si>
  <si>
    <t>hang过去是hung</t>
  </si>
  <si>
    <t>hunt</t>
  </si>
  <si>
    <t>打猎；搜寻</t>
  </si>
  <si>
    <t>/hʌnt/</t>
  </si>
  <si>
    <t>They went to hunt rabbits in the woods.</t>
  </si>
  <si>
    <t>他们去树林里猎兔子。</t>
  </si>
  <si>
    <t>猎人hunt（打猎）时，眼睛紧紧盯着草丛，生怕错过猎物。</t>
  </si>
  <si>
    <t>打猎搜寻是hunt</t>
  </si>
  <si>
    <t>The hunt for the missing dog lasted all day.</t>
  </si>
  <si>
    <t>寻找失踪小狗的行动持续了一整天。</t>
  </si>
  <si>
    <t>这次hunt（搜寻）小狗的过程，大家都很着急，终于在傍晚找到了它。</t>
  </si>
  <si>
    <t>搜寻行动hunt</t>
  </si>
  <si>
    <t>hurt</t>
  </si>
  <si>
    <t>伤害；疼痛</t>
  </si>
  <si>
    <t>/hɜːt/</t>
  </si>
  <si>
    <t>She hurt her knee when she fell.</t>
  </si>
  <si>
    <t>她摔倒时伤了膝盖。</t>
  </si>
  <si>
    <t>摔倒后膝盖hurt（疼痛），我只好扶着墙慢慢走回家。</t>
  </si>
  <si>
    <t>伤害疼痛hurt</t>
  </si>
  <si>
    <t>受伤的；痛苦的</t>
  </si>
  <si>
    <t>He looked at her with hurt eyes.</t>
  </si>
  <si>
    <t>他用受伤的眼神看着她。</t>
  </si>
  <si>
    <t>看到他hurt（受伤）的表情，我知道刚才的话让他难过了。</t>
  </si>
  <si>
    <t>受伤痛苦hurt</t>
  </si>
  <si>
    <t>hydrogen</t>
  </si>
  <si>
    <t>hydro-</t>
  </si>
  <si>
    <t>hydro(水)+gen(产生)→产生水的物质→氢</t>
  </si>
  <si>
    <t>氢</t>
  </si>
  <si>
    <t>/ˈhaɪdrədʒən/</t>
  </si>
  <si>
    <t>Hydrogen is the lightest element in the periodic table.</t>
  </si>
  <si>
    <t>氢是元素周期表中最轻的元素。</t>
  </si>
  <si>
    <t>科学家发现hydrogen（氢）时，发现它hydro（水）gen（产生）的特性，于是命名它为氢。</t>
  </si>
  <si>
    <t>水产生氢hydrogen</t>
  </si>
  <si>
    <t>hyphen</t>
  </si>
  <si>
    <t>连字符(-)</t>
  </si>
  <si>
    <t>/ˈhaɪfn/</t>
  </si>
  <si>
    <t>You should use a hyphen between "mother" and "in" in "mother-in-law".</t>
  </si>
  <si>
    <t>在"mother-in-law"中，你应该在"mother"和"in"之间用连字符。</t>
  </si>
  <si>
    <t>写作文时，老师提醒要用hyphen（连字符）连接两个词，比如"mother-in-law"里的小横线。</t>
  </si>
  <si>
    <t>连接两词hyphen</t>
  </si>
  <si>
    <t>idiom</t>
  </si>
  <si>
    <t>习语；成语</t>
  </si>
  <si>
    <t>/ˈɪdiəm/</t>
  </si>
  <si>
    <t>"Break a leg" is an idiom meaning good luck.</t>
  </si>
  <si>
    <t>"Break a leg"是一个表示好运的习语。</t>
  </si>
  <si>
    <t>学习英语时，遇到idiom（习语）"Break a leg"，老师说它其实是祝好运的意思，很有趣。</t>
  </si>
  <si>
    <t>特殊表达是idiom</t>
  </si>
  <si>
    <t>if</t>
  </si>
  <si>
    <t>如果；假如</t>
  </si>
  <si>
    <t>/ɪf/</t>
  </si>
  <si>
    <t>If it rains tomorrow, we will stay at home.</t>
  </si>
  <si>
    <t>如果明天下雨，我们就待在家里。</t>
  </si>
  <si>
    <t>妈妈问我if（如果）明天不下雨，要不要去公园玩，我开心地点头。</t>
  </si>
  <si>
    <t>假设条件用if</t>
  </si>
  <si>
    <t>illness</t>
  </si>
  <si>
    <t>ill</t>
  </si>
  <si>
    <t>ness</t>
  </si>
  <si>
    <t>ill(生病的)+ness(名词后缀)→生病的状态→疾病</t>
  </si>
  <si>
    <t>疾病；生病</t>
  </si>
  <si>
    <t>/ˈɪlnəs/</t>
  </si>
  <si>
    <t>She missed school because of her illness.</t>
  </si>
  <si>
    <t>她因为生病没去上学。</t>
  </si>
  <si>
    <t>她illness（疾病）时，ill（生病）的状态加上ness（名词后缀），就是生病的状态啦。</t>
  </si>
  <si>
    <t>ill加ness是illness</t>
  </si>
  <si>
    <t>image</t>
  </si>
  <si>
    <t>图像；形象</t>
  </si>
  <si>
    <t>/ˈɪmɪdʒ/</t>
  </si>
  <si>
    <t>She saw her image in the water.</t>
  </si>
  <si>
    <t>她在水中看到了自己的影像。</t>
  </si>
  <si>
    <t>她在水中看到自己的image（图像），清晰得像照片一样。</t>
  </si>
  <si>
    <t>水中影像image</t>
  </si>
  <si>
    <t>imagine</t>
  </si>
  <si>
    <t>image（图像）+ -ine（使成为）→ 使脑海中形成图像 → 想象</t>
  </si>
  <si>
    <t>想象；设想</t>
  </si>
  <si>
    <t>/ɪˈmædʒɪn/</t>
  </si>
  <si>
    <t>Can you imagine a world without trees?</t>
  </si>
  <si>
    <t>你能想象一个没有树的世界吗？</t>
  </si>
  <si>
    <t>我imagine（想象）无树的世界，脑海里浮现出荒芜的image（图像），ine（使）这些画面很真实。</t>
  </si>
  <si>
    <t>脑海成像imagine</t>
  </si>
  <si>
    <t>immediately</t>
  </si>
  <si>
    <t>im-</t>
  </si>
  <si>
    <t>medi</t>
  </si>
  <si>
    <t>im（无）+ medi（中间）+ -ate（的）+ -ly（副词）→ 没有中间间隔的 → 立刻</t>
  </si>
  <si>
    <t>立刻；马上</t>
  </si>
  <si>
    <t>/ɪˈmiːdiətli/</t>
  </si>
  <si>
    <t>Please call me immediately if you need help.</t>
  </si>
  <si>
    <t>如果你需要帮助，请立刻给我打电话。</t>
  </si>
  <si>
    <t>需要帮助就immediately（立刻）打电话，因为im（无）medi（中间）ate（的）ly（地），不耽误时间。</t>
  </si>
  <si>
    <t>无中间隔immediately</t>
  </si>
  <si>
    <t>impossible</t>
  </si>
  <si>
    <t>poss</t>
  </si>
  <si>
    <t>im（不）+ poss（能）+ -ible（可...的）→ 不能做到的 → 不可能的</t>
  </si>
  <si>
    <t>不可能的</t>
  </si>
  <si>
    <t>/ɪmˈpɒsəbl/</t>
  </si>
  <si>
    <t>It's impossible to climb the mountain in the rain.</t>
  </si>
  <si>
    <t>下雨天爬山是不可能的。</t>
  </si>
  <si>
    <t>雨天爬山impossible（不可能），因为im（不）poss（能）ible（可的），路太滑啦。</t>
  </si>
  <si>
    <t>不能做到impossible</t>
  </si>
  <si>
    <t>impression</t>
  </si>
  <si>
    <t>im（向内）+ press（压）+ -ion（名词）→ 向内压在脑海里的痕迹 → 印象</t>
  </si>
  <si>
    <t>印象；感想</t>
  </si>
  <si>
    <t>/ɪmˈpreʃn/</t>
  </si>
  <si>
    <t>His smile left a good impression on her.</t>
  </si>
  <si>
    <t>他的微笑给她留下了好印象。</t>
  </si>
  <si>
    <t>他的微笑impression（印象）很深，im（向内）press（压）ion（的）痕迹刻在心里。</t>
  </si>
  <si>
    <t>向内压痕impression</t>
  </si>
  <si>
    <t>improve</t>
  </si>
  <si>
    <t>prove</t>
  </si>
  <si>
    <t>im(使) + prove(变好) → 使变得更好 → 改进；改善</t>
  </si>
  <si>
    <t>改进；改善</t>
  </si>
  <si>
    <t>/ɪmˈpruːv/</t>
  </si>
  <si>
    <t>I want to improve my English skills.</t>
  </si>
  <si>
    <t>我想提高我的英语技能。</t>
  </si>
  <si>
    <t>每天坚持练习，im(使)prove(变好)我的英语，慢慢就能improve(改进)成绩啦。</t>
  </si>
  <si>
    <t>使变好是improve</t>
  </si>
  <si>
    <t>in</t>
  </si>
  <si>
    <t>在...里；在...内</t>
  </si>
  <si>
    <t>/ɪn/</t>
  </si>
  <si>
    <t>The book is in the bag.</t>
  </si>
  <si>
    <t>书在包里。</t>
  </si>
  <si>
    <t>书乖乖躺在in（在...里）包里，等着我去读它。</t>
  </si>
  <si>
    <t>在里面用in</t>
  </si>
  <si>
    <t>inch</t>
  </si>
  <si>
    <t>英寸</t>
  </si>
  <si>
    <t>/ɪntʃ/</t>
  </si>
  <si>
    <t>The screen is 15 inches wide.</t>
  </si>
  <si>
    <t>这个屏幕有15英寸宽。</t>
  </si>
  <si>
    <t>新买的电脑屏幕是15 inch（英寸），比我之前的大很多。</t>
  </si>
  <si>
    <t>长度单位inch</t>
  </si>
  <si>
    <t>include</t>
  </si>
  <si>
    <t>in-</t>
  </si>
  <si>
    <t>clud</t>
  </si>
  <si>
    <t>in(进入) + clud(关闭) → 把某物关进去 → 包括；包含</t>
  </si>
  <si>
    <t>包括；包含</t>
  </si>
  <si>
    <t>/ɪnˈkluːd/</t>
  </si>
  <si>
    <t>The tour includes a visit to the museum.</t>
  </si>
  <si>
    <t>这次旅行包括参观博物馆。</t>
  </si>
  <si>
    <t>旅行套餐include（包括）博物馆参观，in（进入）clud（关闭）在费用里，超值！</t>
  </si>
  <si>
    <t>关进去是include</t>
  </si>
  <si>
    <t>increase</t>
  </si>
  <si>
    <t>ase</t>
  </si>
  <si>
    <t>in(使) + cre(生长) + ase → 使生长 → 增加；增长</t>
  </si>
  <si>
    <t>增加；增长</t>
  </si>
  <si>
    <t>/ɪnˈkriːs/</t>
  </si>
  <si>
    <t>The temperature will increase tomorrow.</t>
  </si>
  <si>
    <t>明天温度会上升。</t>
  </si>
  <si>
    <t>明天温度increase（增加），in（使）cre（生长）得越来越高，要注意防晒哦。</t>
  </si>
  <si>
    <t>使生长是increase</t>
  </si>
  <si>
    <t>indeed</t>
  </si>
  <si>
    <t>deed</t>
  </si>
  <si>
    <t>in(加强)+deed(事实)→强调事实→确实，的确</t>
  </si>
  <si>
    <t>确实；的确</t>
  </si>
  <si>
    <t>/ɪnˈdiːd/</t>
  </si>
  <si>
    <t>He is indeed a good student.</t>
  </si>
  <si>
    <t>他确实是个好学生。</t>
  </si>
  <si>
    <t>他考试得了满分，indeed（确实）是努力的结果，in（加强）deed（事实）证明了这点。</t>
  </si>
  <si>
    <t>加强事实indeed，确实没错记心间</t>
  </si>
  <si>
    <t>independent</t>
  </si>
  <si>
    <t>in(不)+depend(依靠)+ent(形容词后缀)→不依靠他人的→独立的</t>
  </si>
  <si>
    <t>独立的；自主的</t>
  </si>
  <si>
    <t>/ˌɪndɪˈpendənt/</t>
  </si>
  <si>
    <t>She is an independent girl.</t>
  </si>
  <si>
    <t>她是个独立的女孩。</t>
  </si>
  <si>
    <t>这个女孩independent（独立），in（不）depend（依靠）父母，自己打理生活。</t>
  </si>
  <si>
    <t>不依靠是independent，独立自主记清楚</t>
  </si>
  <si>
    <t>India</t>
  </si>
  <si>
    <t>印度</t>
  </si>
  <si>
    <t>/ˈɪndiə/</t>
  </si>
  <si>
    <t>India is a country in South Asia.</t>
  </si>
  <si>
    <t>印度是南亚的一个国家。</t>
  </si>
  <si>
    <t>去India（印度）旅游，看到泰姬陵，印象深刻。</t>
  </si>
  <si>
    <t>南亚国家India，泰姬陵在那里</t>
  </si>
  <si>
    <t>individual</t>
  </si>
  <si>
    <t>divid</t>
  </si>
  <si>
    <t>ual</t>
  </si>
  <si>
    <t>in(不)+divid(分割)+ual(形容词后缀)→不可分割的→个体的</t>
  </si>
  <si>
    <t>个体的；个人的</t>
  </si>
  <si>
    <t>/ˌɪndɪˈvɪdʒuəl/</t>
  </si>
  <si>
    <t>Each individual has his own ideas.</t>
  </si>
  <si>
    <t>每个人都有自己的想法。</t>
  </si>
  <si>
    <t>每个individual（个体）都unique，in（不）divid（分割）成相同的样子。</t>
  </si>
  <si>
    <t>不可分割individual，个体个人记清楚</t>
  </si>
  <si>
    <t>in(不)+divid(分割)+ual(形容词后缀)→不可分割的个体→个人</t>
  </si>
  <si>
    <t>个人；个体</t>
  </si>
  <si>
    <t>The rights of the individual are important.</t>
  </si>
  <si>
    <t>个体的权利很重要。</t>
  </si>
  <si>
    <t>每个individual（个人）都应被尊重，in（不）divid（分割）他们的独特性。</t>
  </si>
  <si>
    <t>个体个人individual，不可分割是核心</t>
  </si>
  <si>
    <t>industry</t>
  </si>
  <si>
    <t>indu-</t>
  </si>
  <si>
    <t>stry</t>
  </si>
  <si>
    <t>indu(投入)+stry(工作)→投入工作→工业</t>
  </si>
  <si>
    <t>工业；产业</t>
  </si>
  <si>
    <t>/ˈɪndəstri/</t>
  </si>
  <si>
    <t>The country's industry is developing fast.</t>
  </si>
  <si>
    <t>这个国家的工业发展很快。</t>
  </si>
  <si>
    <t>这个国家的industry（工业）发展快，人们indu（投入）stry（工作）中，贡献力量。</t>
  </si>
  <si>
    <t>投入工作是industry，工业产业记心里</t>
  </si>
  <si>
    <t>information</t>
  </si>
  <si>
    <t>in(进入)+form(形状/形式)+ation(名词后缀)→将内容以某种形式输入→信息</t>
  </si>
  <si>
    <t>信息</t>
  </si>
  <si>
    <t>/ˌɪnfəˈmeɪʃn/</t>
  </si>
  <si>
    <t>We need more information about the school trip.</t>
  </si>
  <si>
    <t>我们需要更多关于学校旅行的信息。</t>
  </si>
  <si>
    <t>想了解学校旅行的信息，information里in（进入）form（形式）ation（名词），就是把内容以形式输入的东西呀。</t>
  </si>
  <si>
    <t>进入形式成信息，information记心里</t>
  </si>
  <si>
    <t>instead</t>
  </si>
  <si>
    <t>stead</t>
  </si>
  <si>
    <t>in(代替)+stead(位置)→代替某个位置→代替；反而</t>
  </si>
  <si>
    <t>代替；反而</t>
  </si>
  <si>
    <t>/ɪnˈsted/</t>
  </si>
  <si>
    <t>I will go to the park instead of staying at home.</t>
  </si>
  <si>
    <t>我会去公园而不是待在家里。</t>
  </si>
  <si>
    <t>朋友不能去公园，我说I'll go instead（代替），in（代替）stead（位置），占了他的位置去玩耍。</t>
  </si>
  <si>
    <t>代替位置instead，in加stead记心间</t>
  </si>
  <si>
    <t>instruction</t>
  </si>
  <si>
    <t>struct</t>
  </si>
  <si>
    <t>in(进入)+struct(建造/结构)+ion(名词后缀)→进入建造步骤的指导→指令；说明</t>
  </si>
  <si>
    <t>指令；说明</t>
  </si>
  <si>
    <t>/ɪnˈstrʌkʃn/</t>
  </si>
  <si>
    <t>Please read the instructions carefully before using the machine.</t>
  </si>
  <si>
    <t>使用机器前请仔细阅读说明。</t>
  </si>
  <si>
    <t>用机器前要看instruction（说明），in（进入）struct（结构）的步骤帮我正确操作。</t>
  </si>
  <si>
    <t>进入结构是说明，instruction要记清</t>
  </si>
  <si>
    <t>instrument</t>
  </si>
  <si>
    <t>stru</t>
  </si>
  <si>
    <t>in(进入)+stru(结构)+ment(工具后缀)→进入结构操作的工具→仪器；乐器</t>
  </si>
  <si>
    <t>仪器；乐器</t>
  </si>
  <si>
    <t>/ˈɪnstrəmənt/</t>
  </si>
  <si>
    <t>She plays three instruments in the school band.</t>
  </si>
  <si>
    <t>她在学校乐队里演奏三种乐器。</t>
  </si>
  <si>
    <t>乐队里的instrument（乐器），是in（进入）stru（结构）ment（工具），奏出美妙旋律。</t>
  </si>
  <si>
    <t>结构工具instrument，仪器乐器都能用</t>
  </si>
  <si>
    <t>intelligence</t>
  </si>
  <si>
    <t>intel-</t>
  </si>
  <si>
    <t>lig</t>
  </si>
  <si>
    <t>intel(在...之间)+lig(收集/选择)+ence(名词后缀)→在事物间收集信息并选择→智力；智慧</t>
  </si>
  <si>
    <t>智力；智慧</t>
  </si>
  <si>
    <t>/ɪnˈtelɪdʒəns/</t>
  </si>
  <si>
    <t>The test measures children's intelligence.</t>
  </si>
  <si>
    <t>这个测试衡量孩子们的智力。</t>
  </si>
  <si>
    <t>聪明的孩子有high intelligence（智力），intel（之间）lig（收集）信息，做出明智选择。</t>
  </si>
  <si>
    <t>收集选择显智力，intelligence要牢记</t>
  </si>
  <si>
    <t>intelligent</t>
  </si>
  <si>
    <t>intel(在…之间)+lig(选择)+ent(…的)→能在众多事物间选择的→聪明的</t>
  </si>
  <si>
    <t>聪明的；有才智的</t>
  </si>
  <si>
    <t>/ɪnˈtel.ə.dʒənt/</t>
  </si>
  <si>
    <t>She is an intelligent student who solves math problems quickly.</t>
  </si>
  <si>
    <t>她是个聪明的学生，能快速解决数学题。</t>
  </si>
  <si>
    <t>那个intelligent的学生，在intel（之间）lig（选择）正确解题方法时总是很快，所以成绩优异。</t>
  </si>
  <si>
    <t>中间选择intelligent</t>
  </si>
  <si>
    <t>interest</t>
  </si>
  <si>
    <t>inter-</t>
  </si>
  <si>
    <t>est</t>
  </si>
  <si>
    <t>inter(在…之间)+est(存在)→存在于两人之间的东西→兴趣；利益</t>
  </si>
  <si>
    <t>兴趣；利益</t>
  </si>
  <si>
    <t>/ˈɪn.trəst/</t>
  </si>
  <si>
    <t>My interest in music started when I was five.</t>
  </si>
  <si>
    <t>我对音乐的兴趣从五岁开始。</t>
  </si>
  <si>
    <t>我对音乐的interest，来自inter（之间）est（存在）的美好旋律与我的连接。</t>
  </si>
  <si>
    <t>彼此存在interest（名）</t>
  </si>
  <si>
    <t>inter(在…之间)+est(存在)→使某物在人与心之间存在→使感兴趣</t>
  </si>
  <si>
    <t>使感兴趣</t>
  </si>
  <si>
    <t>The science book interests me a lot.</t>
  </si>
  <si>
    <t>这本科学书让我很感兴趣。</t>
  </si>
  <si>
    <t>这本科学书interest我，因为inter（之间）est（存在）的知识让我着迷。</t>
  </si>
  <si>
    <t>让人着迷interest（动）</t>
  </si>
  <si>
    <t>interesting</t>
  </si>
  <si>
    <t>interest(兴趣)+ing(形容词后缀)→令人产生兴趣的→有趣的</t>
  </si>
  <si>
    <t>有趣的</t>
  </si>
  <si>
    <t>/ˈɪn.trə.stɪŋ/</t>
  </si>
  <si>
    <t>The story he told us was very interesting.</t>
  </si>
  <si>
    <t>他给我们讲的故事非常有趣。</t>
  </si>
  <si>
    <t>他讲的故事很interesting，因为里面的内容能interest（使感兴趣）所有人。</t>
  </si>
  <si>
    <t>令人感兴趣interesting</t>
  </si>
  <si>
    <t>international</t>
  </si>
  <si>
    <t>nation</t>
  </si>
  <si>
    <t>inter(在…之间)+nation(国家)+al(…的)→国家之间的→国际的</t>
  </si>
  <si>
    <t>国际的</t>
  </si>
  <si>
    <t>/ˌɪn.təˈnæʃ.ən.əl/</t>
  </si>
  <si>
    <t>We attended an international conference last month.</t>
  </si>
  <si>
    <t>我们上个月参加了一个国际会议。</t>
  </si>
  <si>
    <t>参加international会议时，inter（之间）nation（国家）的代表们互相交流。</t>
  </si>
  <si>
    <t>国家之间international</t>
  </si>
  <si>
    <t>Internet</t>
  </si>
  <si>
    <t>net</t>
  </si>
  <si>
    <t>inter(在…之间)+net(网)→连接在各事物之间的网→互联网</t>
  </si>
  <si>
    <t>互联网</t>
  </si>
  <si>
    <t>/ˈɪn.tə.net/</t>
  </si>
  <si>
    <t>I often use the Internet to chat with my friends.</t>
  </si>
  <si>
    <t>我经常用互联网和朋友聊天。</t>
  </si>
  <si>
    <t>我用Internet和朋友聊天，inter（之间）net（网）把我们连在一起。</t>
  </si>
  <si>
    <t>互联网络Internet</t>
  </si>
  <si>
    <t>interview</t>
  </si>
  <si>
    <t>view</t>
  </si>
  <si>
    <t>inter(在...之间)+view(看)→双方互相看、交流→面试；采访</t>
  </si>
  <si>
    <t>面试；采访</t>
  </si>
  <si>
    <t>/ˈɪntərvjuː/</t>
  </si>
  <si>
    <t>I interviewed a famous writer yesterday.</t>
  </si>
  <si>
    <t>我昨天采访了一位著名作家。</t>
  </si>
  <si>
    <t>我interview（采访）作家时，inter（之间）view（看）着对方，认真记录每一句话。</t>
  </si>
  <si>
    <t>互相看是interview</t>
  </si>
  <si>
    <t>inter(在...之间)+view(看)→双方互相看、交流的过程→面试；采访；访谈</t>
  </si>
  <si>
    <t>面试；采访；访谈</t>
  </si>
  <si>
    <t>She has an interview for the job tomorrow.</t>
  </si>
  <si>
    <t>她明天有个这份工作的面试。</t>
  </si>
  <si>
    <t>明天她要去job interview（面试），inter（之间）view（看）考官的反应，希望能通过。</t>
  </si>
  <si>
    <t>面试采访interview</t>
  </si>
  <si>
    <t>into</t>
  </si>
  <si>
    <t>到...里面；进入</t>
  </si>
  <si>
    <t>/ˈɪntuː/</t>
  </si>
  <si>
    <t>He walked into the room quietly.</t>
  </si>
  <si>
    <t>他安静地走进房间。</t>
  </si>
  <si>
    <t>他走进room into（里面），脚步很轻，怕打扰别人。</t>
  </si>
  <si>
    <t>in加to是into</t>
  </si>
  <si>
    <t>introduce</t>
  </si>
  <si>
    <t>inter(进入)+duc(引导)+e→引导进入新环境或认识某人→介绍；引进</t>
  </si>
  <si>
    <t>介绍；引进</t>
  </si>
  <si>
    <t>/ˌɪntrəˈdjuːs/</t>
  </si>
  <si>
    <t>Let me introduce my friend to you.</t>
  </si>
  <si>
    <t>让我把我的朋友介绍给你。</t>
  </si>
  <si>
    <t>我introduce（介绍）朋友时，inter（进入）duc（引导）他认识大家，场面很友好。</t>
  </si>
  <si>
    <t>引导进入introduce</t>
  </si>
  <si>
    <t>introduction</t>
  </si>
  <si>
    <t>tion</t>
  </si>
  <si>
    <t>inter(进入)+duc(引导)+tion(名词后缀)→引导进入的行为或文字→介绍；引言</t>
  </si>
  <si>
    <t>介绍；引言；入门</t>
  </si>
  <si>
    <t>/ˌɪntrəˈdʌkʃn/</t>
  </si>
  <si>
    <t>The book has a short introduction on the first page.</t>
  </si>
  <si>
    <t>这本书第一页有个简短的引言。</t>
  </si>
  <si>
    <t>书的introduction（引言）里，inter（进入）duc（引导）读者了解内容，很吸引人。</t>
  </si>
  <si>
    <t>介绍引言introduction</t>
  </si>
  <si>
    <t>invention</t>
  </si>
  <si>
    <t>in(使)+vent(来)+tion(名词后缀)→使新事物出现→发明；创造</t>
  </si>
  <si>
    <t>发明；创造；发明物</t>
  </si>
  <si>
    <t>/ɪnˈvenʃn/</t>
  </si>
  <si>
    <t>The telephone is a great invention.</t>
  </si>
  <si>
    <t>电话是一项伟大的发明。</t>
  </si>
  <si>
    <t>电话这个invention（发明），是in（使）vent（来）的新事物，改变了人们的沟通方式。</t>
  </si>
  <si>
    <t>使新事物来是invention</t>
  </si>
  <si>
    <t>inventor</t>
  </si>
  <si>
    <t>in(进入)+vent(来)+or(人) → 带来新事物的人 → 发明者</t>
  </si>
  <si>
    <t>发明者；发明家</t>
  </si>
  <si>
    <t>/ɪnˈventə(r)/</t>
  </si>
  <si>
    <t>Thomas Edison was a great inventor.</t>
  </si>
  <si>
    <t>托马斯·爱迪生是一位伟大的发明家。</t>
  </si>
  <si>
    <t>爱迪生作为inventor（发明家），in（进入）vent（来）新想法，or（人）就是创造的人。</t>
  </si>
  <si>
    <t>发明的人是inventor</t>
  </si>
  <si>
    <t>invitation</t>
  </si>
  <si>
    <t>vit</t>
  </si>
  <si>
    <t>in(向)+vit(呼叫)+tion(名词后缀) → 向某人呼叫→邀请的行为或文件→邀请；请柬</t>
  </si>
  <si>
    <t>邀请；请柬</t>
  </si>
  <si>
    <t>/ˌɪnvɪˈteɪʃn/</t>
  </si>
  <si>
    <t>She received an invitation to the party.</t>
  </si>
  <si>
    <t>她收到了参加派对的邀请。</t>
  </si>
  <si>
    <t>收到invitation（请柬），in（向）vit（呼叫）你参加派对，tion是名词后缀。</t>
  </si>
  <si>
    <t>呼叫来的是invitation</t>
  </si>
  <si>
    <t>invite</t>
  </si>
  <si>
    <t>in(向)+vit(呼叫) → 向某人呼叫→邀请</t>
  </si>
  <si>
    <t>邀请</t>
  </si>
  <si>
    <t>/ɪnˈvaɪt/</t>
  </si>
  <si>
    <t>I will invite my friends to my birthday party.</t>
  </si>
  <si>
    <t>我会邀请我的朋友参加我的生日派对。</t>
  </si>
  <si>
    <t>生日派对上，我invite（邀请）朋友，in（向）vit（呼叫）他们来玩，气氛超棒。</t>
  </si>
  <si>
    <t>向人呼叫是invite</t>
  </si>
  <si>
    <t>iron</t>
  </si>
  <si>
    <t>铁；熨斗</t>
  </si>
  <si>
    <t>/ˈaɪən/</t>
  </si>
  <si>
    <t>My mother uses an iron to press clothes.</t>
  </si>
  <si>
    <t>妈妈用熨斗熨衣服。</t>
  </si>
  <si>
    <t>妈妈用iron（熨斗）熨衣服，iron发音像“爱燃”，爱燃的熨斗让衣服变平整。</t>
  </si>
  <si>
    <t>铁做熨斗是iron</t>
  </si>
  <si>
    <t>irregular</t>
  </si>
  <si>
    <t>ir-</t>
  </si>
  <si>
    <t>reg</t>
  </si>
  <si>
    <t>ular</t>
  </si>
  <si>
    <t>ir(不)+reg(规则)+ular(形容词后缀) → 不符合规则的→不规则的</t>
  </si>
  <si>
    <t>不规则的；不规律的</t>
  </si>
  <si>
    <t>/ɪˈreɡjələ(r)/</t>
  </si>
  <si>
    <t>The irregular shape of the stone makes it hard to carry.</t>
  </si>
  <si>
    <t>石头不规则的形状让它很难搬运。</t>
  </si>
  <si>
    <t>这块石头irregular（不规则），ir（不）reg（规则）ular（的），形状奇怪不好搬。</t>
  </si>
  <si>
    <t>不按规则是irregular</t>
  </si>
  <si>
    <t>island</t>
  </si>
  <si>
    <t>岛；岛屿</t>
  </si>
  <si>
    <t>/ˈaɪlənd/</t>
  </si>
  <si>
    <t>We visited a small island last summer.</t>
  </si>
  <si>
    <t>去年夏天我们参观了一个小岛。</t>
  </si>
  <si>
    <t>周末我们去island（岛）度假，阳光沙滩让人流连忘返。</t>
  </si>
  <si>
    <t>海边小块是island</t>
  </si>
  <si>
    <t>Italian</t>
  </si>
  <si>
    <t>意大利的；意大利人的；意大利语的</t>
  </si>
  <si>
    <t>/ɪˈtæliən/</t>
  </si>
  <si>
    <t>She likes Italian food very much.</t>
  </si>
  <si>
    <t>她非常喜欢意大利食物。</t>
  </si>
  <si>
    <t>我的同桌是Italian（意大利人），每天都带美味的意大利面当午餐。</t>
  </si>
  <si>
    <t>意大利的是Italian</t>
  </si>
  <si>
    <t>意大利人；意大利语</t>
  </si>
  <si>
    <t>He is an Italian who lives in China.</t>
  </si>
  <si>
    <t>他是一个住在中国的意大利人。</t>
  </si>
  <si>
    <t>我正在学习Italian（意大利语），希望以后能和意大利人交流。</t>
  </si>
  <si>
    <t>意大利人语Italian</t>
  </si>
  <si>
    <t>item</t>
  </si>
  <si>
    <t>项目；条款；物品</t>
  </si>
  <si>
    <t>/ˈaɪtəm/</t>
  </si>
  <si>
    <t>The first item on the agenda is a discussion about safety.</t>
  </si>
  <si>
    <t>议程上的第一个项目是关于安全的讨论。</t>
  </si>
  <si>
    <t>妈妈的购物清单上，每个item（物品）都标注得很清楚。</t>
  </si>
  <si>
    <t>清单条目是item</t>
  </si>
  <si>
    <t>jacket</t>
  </si>
  <si>
    <t>夹克衫；短上衣</t>
  </si>
  <si>
    <t>/ˈdʒækɪt/</t>
  </si>
  <si>
    <t>Put on your jacket, it's cold outside.</t>
  </si>
  <si>
    <t>穿上你的夹克，外面很冷。</t>
  </si>
  <si>
    <t>冬天出门前，妈妈总会提醒我穿jacket（夹克衫）保暖。</t>
  </si>
  <si>
    <t>短上衣是jacket</t>
  </si>
  <si>
    <t>Japan</t>
  </si>
  <si>
    <t>日本</t>
  </si>
  <si>
    <t>/dʒəˈpæn/</t>
  </si>
  <si>
    <t>Japan is an island country in East Asia.</t>
  </si>
  <si>
    <t>日本是东亚的一个岛国。</t>
  </si>
  <si>
    <t>每年春天，Japan（日本）的樱花都会吸引很多游客。</t>
  </si>
  <si>
    <t>东亚岛国是Japan</t>
  </si>
  <si>
    <t>jealous</t>
  </si>
  <si>
    <t>嫉妒的；吃醋的</t>
  </si>
  <si>
    <t>/ˈdʒeləs/</t>
  </si>
  <si>
    <t>She is jealous of my new bike.</t>
  </si>
  <si>
    <t>她嫉妒我的新自行车。</t>
  </si>
  <si>
    <t>看到我的新自行车，她有点 jealous（嫉妒的），眼神里藏不住羡慕。</t>
  </si>
  <si>
    <t>心里嫉妒jealous</t>
  </si>
  <si>
    <t>job</t>
  </si>
  <si>
    <t>工作；职业</t>
  </si>
  <si>
    <t>/dʒɒb/</t>
  </si>
  <si>
    <t>I have a part-time job after school.</t>
  </si>
  <si>
    <t>放学后我有份兼职工作。</t>
  </si>
  <si>
    <t>放学后做 part-time job（工作），赚点零花钱买喜欢的零食。</t>
  </si>
  <si>
    <t>日常工作是job</t>
  </si>
  <si>
    <t>join</t>
  </si>
  <si>
    <t>加入；参加</t>
  </si>
  <si>
    <t>/dʒɔɪn/</t>
  </si>
  <si>
    <t>Let's join the English club together.</t>
  </si>
  <si>
    <t>我们一起加入英语俱乐部吧。</t>
  </si>
  <si>
    <t>想提升英语水平，就 join（加入）英语俱乐部，和伙伴们共同进步。</t>
  </si>
  <si>
    <t>加入团体用join</t>
  </si>
  <si>
    <t>joke</t>
  </si>
  <si>
    <t>笑话；玩笑</t>
  </si>
  <si>
    <t>/dʒəʊk/</t>
  </si>
  <si>
    <t>He told a funny joke at the party.</t>
  </si>
  <si>
    <t>他在派对上讲了个有趣的笑话。</t>
  </si>
  <si>
    <t>派对上他讲的 funny joke（笑话），让全场都笑个不停。</t>
  </si>
  <si>
    <t>搞笑笑话joke</t>
  </si>
  <si>
    <t>journey</t>
  </si>
  <si>
    <t>旅行；旅程</t>
  </si>
  <si>
    <t>/ˈdʒɜːni/</t>
  </si>
  <si>
    <t>We had a wonderful journey last summer.</t>
  </si>
  <si>
    <t>去年夏天我们有一次很棒的旅行。</t>
  </si>
  <si>
    <t>去年夏天的 journey（旅行），我们走过山川河流，留下很多美好回忆。</t>
  </si>
  <si>
    <t>长途旅行journey</t>
  </si>
  <si>
    <t>快乐；高兴</t>
  </si>
  <si>
    <t>/dʒɔɪ/</t>
  </si>
  <si>
    <t>I felt great joy when I passed the exam.</t>
  </si>
  <si>
    <t>我通过考试时感到非常快乐。</t>
  </si>
  <si>
    <t>看到考试通过的成绩，我心中充满joy（快乐），忍不住跳了起来。</t>
  </si>
  <si>
    <t>快乐就是joy</t>
  </si>
  <si>
    <t>高兴；使快乐</t>
  </si>
  <si>
    <t>Her success joys her parents.</t>
  </si>
  <si>
    <t>她的成功使她父母高兴。</t>
  </si>
  <si>
    <t>她获奖的消息joy（使高兴）了全家人，大家都笑开了花。</t>
  </si>
  <si>
    <t>使高兴用joy</t>
  </si>
  <si>
    <t>just</t>
  </si>
  <si>
    <t>公正的；正当的</t>
  </si>
  <si>
    <t>/dʒʌst/</t>
  </si>
  <si>
    <t>He is a just man.</t>
  </si>
  <si>
    <t>他是个公正的人。</t>
  </si>
  <si>
    <t>法官做出just（公正的）判决，大家都拍手称快。</t>
  </si>
  <si>
    <t>公正正当是just</t>
  </si>
  <si>
    <t>正好；刚才；仅仅</t>
  </si>
  <si>
    <t>I just finished my homework.</t>
  </si>
  <si>
    <t>我刚完成作业。</t>
  </si>
  <si>
    <t>我just（刚）吃完午饭，肚子还饱着呢。</t>
  </si>
  <si>
    <t>正好刚才just</t>
  </si>
  <si>
    <t>keep</t>
  </si>
  <si>
    <t>保持；保留；继续；遵守</t>
  </si>
  <si>
    <t>/kiːp/</t>
  </si>
  <si>
    <t>Keep quiet in the library.</t>
  </si>
  <si>
    <t>图书馆里保持安静。</t>
  </si>
  <si>
    <t>图书馆里要keep（保持）安静，ki（记）住ep（安静）的氛围，不要吵闹。</t>
  </si>
  <si>
    <t>保持安静用keep</t>
  </si>
  <si>
    <t>key</t>
  </si>
  <si>
    <t>钥匙；关键；答案</t>
  </si>
  <si>
    <t>/kiː/</t>
  </si>
  <si>
    <t>I lost my house key.</t>
  </si>
  <si>
    <t>我丢了家门钥匙。</t>
  </si>
  <si>
    <t>找到key（钥匙）才能开门，key（关键）的一步是仔细找。</t>
  </si>
  <si>
    <t>钥匙关键都是key</t>
  </si>
  <si>
    <t>关键的</t>
  </si>
  <si>
    <t>The key point is to study hard.</t>
  </si>
  <si>
    <t>关键是要努力学习。</t>
  </si>
  <si>
    <t>解决问题的key（关键）步骤，就是抓住key（关键）的细节。</t>
  </si>
  <si>
    <t>关键的是key</t>
  </si>
  <si>
    <t>keyboard</t>
  </si>
  <si>
    <t>key（键）+ board（板）→ 带有按键的板 → 键盘</t>
  </si>
  <si>
    <t>键盘</t>
  </si>
  <si>
    <t>/ˈkiːbɔːd/</t>
  </si>
  <si>
    <t>She types fast on the keyboard.</t>
  </si>
  <si>
    <t>她在键盘上打字很快。</t>
  </si>
  <si>
    <t>敲keyboard（键盘）时，key（键）和board（板）组合在一起，打字超顺畅。</t>
  </si>
  <si>
    <t>键加板是keyboard</t>
  </si>
  <si>
    <t>kick</t>
  </si>
  <si>
    <t>踢</t>
  </si>
  <si>
    <t>/kɪk/</t>
  </si>
  <si>
    <t>He kicked the ball hard.</t>
  </si>
  <si>
    <t>他用力踢了球。</t>
  </si>
  <si>
    <t>小明在操场 kick（踢）足球，一脚踢飞，球进了！</t>
  </si>
  <si>
    <t>一脚踢 kick</t>
  </si>
  <si>
    <t>踢；踢腿</t>
  </si>
  <si>
    <t>She gave the door a kick.</t>
  </si>
  <si>
    <t>她踢了门一脚。</t>
  </si>
  <si>
    <t>她生气时给门一个 kick（踢），声音很大。</t>
  </si>
  <si>
    <t>踢的动作是 kick</t>
  </si>
  <si>
    <t>kill</t>
  </si>
  <si>
    <t>杀死；弄死</t>
  </si>
  <si>
    <t>/kɪl/</t>
  </si>
  <si>
    <t>The cat killed a mouse yesterday.</t>
  </si>
  <si>
    <t>猫昨天弄死了一只老鼠。</t>
  </si>
  <si>
    <t>猫 kill（杀死）了老鼠，解决了家里的鼠患。</t>
  </si>
  <si>
    <t>弄死就是 kill</t>
  </si>
  <si>
    <t>kilogram</t>
  </si>
  <si>
    <t>kilo-</t>
  </si>
  <si>
    <t>gram</t>
  </si>
  <si>
    <t>kilo(千)+gram(克)→一千克的重量单位→千克；公斤</t>
  </si>
  <si>
    <t>千克；公斤</t>
  </si>
  <si>
    <t>/ˈkɪləɡræm/</t>
  </si>
  <si>
    <t>This bag of rice weighs five kilograms.</t>
  </si>
  <si>
    <t>这袋米重五公斤。</t>
  </si>
  <si>
    <t>买米时，老板说这袋有5 kilogram（千克），kilo（千）加gram（克）就是一公斤哦。</t>
  </si>
  <si>
    <t>千加克是 kilogram</t>
  </si>
  <si>
    <t>kilometre</t>
  </si>
  <si>
    <t>metre</t>
  </si>
  <si>
    <t>kilo(千)+metre(米)→一千米的长度单位→千米；公里</t>
  </si>
  <si>
    <t>千米；公里</t>
  </si>
  <si>
    <t>/ˈkɪləmiːtə(r)/</t>
  </si>
  <si>
    <t>We walked three kilometres to the park.</t>
  </si>
  <si>
    <t>我们走了三公里到公园。</t>
  </si>
  <si>
    <t>去公园要走3 kilometre（千米），kilo（千）metre（米）就是一公里呀。</t>
  </si>
  <si>
    <t>千米公里 kilometre</t>
  </si>
  <si>
    <t>kind</t>
  </si>
  <si>
    <t>友好的；善良的</t>
  </si>
  <si>
    <t>/kaɪnd/</t>
  </si>
  <si>
    <t>My teacher is very kind to us.</t>
  </si>
  <si>
    <t>我的老师对我们很友好。</t>
  </si>
  <si>
    <t>那个 kind（善良的）老师，经常帮我解答问题。</t>
  </si>
  <si>
    <t>善良友好是 kind</t>
  </si>
  <si>
    <t>种类</t>
  </si>
  <si>
    <t>I like this kind of fruit.</t>
  </si>
  <si>
    <t>我喜欢这种水果。</t>
  </si>
  <si>
    <t>超市里有很多 kind（种类）的水果，我最爱苹果。</t>
  </si>
  <si>
    <t>种类就是 kind</t>
  </si>
  <si>
    <t>kiss</t>
  </si>
  <si>
    <t>亲吻</t>
  </si>
  <si>
    <t>/kɪs/</t>
  </si>
  <si>
    <t>I kissed my mom goodbye this morning.</t>
  </si>
  <si>
    <t>今天早上我亲吻妈妈道别。</t>
  </si>
  <si>
    <t>早上出门前，我kiss（亲吻）了妈妈的脸颊，她笑着挥手说再见。</t>
  </si>
  <si>
    <t>轻轻一吻是kiss</t>
  </si>
  <si>
    <t>knee</t>
  </si>
  <si>
    <t>膝盖</t>
  </si>
  <si>
    <t>/niː/</t>
  </si>
  <si>
    <t>She fell and hurt her knee.</t>
  </si>
  <si>
    <t>她摔倒了，伤到了膝盖。</t>
  </si>
  <si>
    <t>跑步时不小心摔倒，knee（膝盖）擦破了皮，疼得我直咧嘴。</t>
  </si>
  <si>
    <t>腿部关节是knee</t>
  </si>
  <si>
    <t>knife</t>
  </si>
  <si>
    <t>刀</t>
  </si>
  <si>
    <t>/naɪf/</t>
  </si>
  <si>
    <t>He used a knife to cut the bread.</t>
  </si>
  <si>
    <t>他用刀切面包。</t>
  </si>
  <si>
    <t>厨房切面包时，拿knife（刀）小心点，别伤到手哦。</t>
  </si>
  <si>
    <t>切物工具是knife</t>
  </si>
  <si>
    <t>knock</t>
  </si>
  <si>
    <t>敲；打</t>
  </si>
  <si>
    <t>/nɒk/</t>
  </si>
  <si>
    <t>Please knock before entering the room.</t>
  </si>
  <si>
    <t>进入房间前请先敲门。</t>
  </si>
  <si>
    <t>进门前要knock（敲）门，不然会打扰里面的人哦。</t>
  </si>
  <si>
    <t>咚咚敲门是knock</t>
  </si>
  <si>
    <t>know</t>
  </si>
  <si>
    <t>知道；了解</t>
  </si>
  <si>
    <t>/nəʊ/</t>
  </si>
  <si>
    <t>Do you know his name?</t>
  </si>
  <si>
    <t>你知道他的名字吗？</t>
  </si>
  <si>
    <t>有人问我do you know（知道）他的名字，我摇摇头说不清楚。</t>
  </si>
  <si>
    <t>知晓答案是know</t>
  </si>
  <si>
    <t>knowledge</t>
  </si>
  <si>
    <t>知识；学问</t>
  </si>
  <si>
    <t>/ˈnɒlɪdʒ/</t>
  </si>
  <si>
    <t>I need to learn more knowledge to pass the exam.</t>
  </si>
  <si>
    <t>我需要学习更多知识来通过考试。</t>
  </si>
  <si>
    <t>每天积累knowledge（知识），让我的大脑充满智慧，考试也不怕啦。</t>
  </si>
  <si>
    <t>知晓万物knowledge</t>
  </si>
  <si>
    <t>lady</t>
  </si>
  <si>
    <t>女士；夫人</t>
  </si>
  <si>
    <t>/ˈleɪdi/</t>
  </si>
  <si>
    <t>The lady with a hat is my aunt.</t>
  </si>
  <si>
    <t>戴帽子的女士是我的姑姑。</t>
  </si>
  <si>
    <t>那位lady（女士）戴着漂亮的帽子，看起来很优雅，大家都很喜欢她。</t>
  </si>
  <si>
    <t>优雅女士lady</t>
  </si>
  <si>
    <t>lake</t>
  </si>
  <si>
    <t>湖；湖泊</t>
  </si>
  <si>
    <t>/leɪk/</t>
  </si>
  <si>
    <t>We had a picnic near the lake last weekend.</t>
  </si>
  <si>
    <t>上周末我们在湖边野餐了。</t>
  </si>
  <si>
    <t>在lake（湖）边野餐，微风拂过水面，带来阵阵清凉，真舒服。</t>
  </si>
  <si>
    <t>水边湖泊lake</t>
  </si>
  <si>
    <t>lamp</t>
  </si>
  <si>
    <t>灯；台灯</t>
  </si>
  <si>
    <t>/læmp/</t>
  </si>
  <si>
    <t>Please turn off the lamp before you go to bed.</t>
  </si>
  <si>
    <t>睡觉前请关掉台灯。</t>
  </si>
  <si>
    <t>晚上看书时，lamp（台灯）发出柔和的光，保护我的眼睛。</t>
  </si>
  <si>
    <t>照明工具lamp</t>
  </si>
  <si>
    <t>land</t>
  </si>
  <si>
    <t>陆地；土地</t>
  </si>
  <si>
    <t>/lænd/</t>
  </si>
  <si>
    <t>The ship finally reached the land after a long journey.</t>
  </si>
  <si>
    <t>长途旅行后，船终于到达了陆地。</t>
  </si>
  <si>
    <t>船靠岸时，我们踏上land（陆地），感觉踏实又安心。</t>
  </si>
  <si>
    <t>脚下土地land</t>
  </si>
  <si>
    <t>lander</t>
  </si>
  <si>
    <t>land(陆地，着陆) + er(表物) → 用于着陆的设备 → 着陆器</t>
  </si>
  <si>
    <t>着陆器</t>
  </si>
  <si>
    <t>/ˈlændər/</t>
  </si>
  <si>
    <t>The Mars lander successfully touched down on the red planet.</t>
  </si>
  <si>
    <t>火星着陆器成功降落在红色星球上。</t>
  </si>
  <si>
    <t>火星任务里，lander（着陆器）带着仪器到 land（陆地）上，er（表物）就是这个关键设备呢。</t>
  </si>
  <si>
    <t>land加er，着陆器</t>
  </si>
  <si>
    <t>landmark</t>
  </si>
  <si>
    <t>land; mark</t>
  </si>
  <si>
    <t>land(陆地) + mark(标记) → 陆地上的标志性事物 → 地标；里程碑</t>
  </si>
  <si>
    <t>地标；里程碑</t>
  </si>
  <si>
    <t>/ˈlændmɑːrk/</t>
  </si>
  <si>
    <t>The Great Wall is a famous landmark of China.</t>
  </si>
  <si>
    <t>长城是中国著名的地标。</t>
  </si>
  <si>
    <t>去北京看到长城，它是 landmark（地标），land（陆地）上的 mark（标记），人人都认识。</t>
  </si>
  <si>
    <t>陆地标记 landmark</t>
  </si>
  <si>
    <t>landscape</t>
  </si>
  <si>
    <t>land; scape</t>
  </si>
  <si>
    <t>land(陆地) + scape(景色) → 陆地上的自然景色 → 风景</t>
  </si>
  <si>
    <t>风景；景色</t>
  </si>
  <si>
    <t>/ˈlændskeɪp/</t>
  </si>
  <si>
    <t>We enjoyed the beautiful landscape during the trip.</t>
  </si>
  <si>
    <t>旅行中我们欣赏了美丽的风景。</t>
  </si>
  <si>
    <t>旅行时看到的 landscape（风景），是 land（陆地）上的 scape（景色），让人流连忘返。</t>
  </si>
  <si>
    <t>陆地景色 landscape</t>
  </si>
  <si>
    <t>language</t>
  </si>
  <si>
    <t>语言</t>
  </si>
  <si>
    <t>/ˈlæŋɡwɪdʒ/</t>
  </si>
  <si>
    <t>She speaks three languages fluently.</t>
  </si>
  <si>
    <t>她能流利地说三种语言。</t>
  </si>
  <si>
    <t>学习 language（语言）时，要多听多说，比如每天和朋友用 English 聊天。</t>
  </si>
  <si>
    <t>交流工具 language</t>
  </si>
  <si>
    <t>laptop</t>
  </si>
  <si>
    <t>lap; top</t>
  </si>
  <si>
    <t>lap(膝盖) + top(顶部) → 可以放在膝盖上使用的电脑 → 笔记本电脑</t>
  </si>
  <si>
    <t>笔记本电脑</t>
  </si>
  <si>
    <t>/ˈlæptɑːp/</t>
  </si>
  <si>
    <t>I carry my laptop to school every day.</t>
  </si>
  <si>
    <t>我每天带笔记本电脑去学校。</t>
  </si>
  <si>
    <t>在家时，我喜欢把 laptop（笔记本电脑）放在 lap（膝盖）上 top（顶部），一边吃零食一边看剧。</t>
  </si>
  <si>
    <t>膝盖上的电脑 laptop</t>
  </si>
  <si>
    <t>large</t>
  </si>
  <si>
    <t>大的；巨大的</t>
  </si>
  <si>
    <t>/lɑːrdʒ/</t>
  </si>
  <si>
    <t>She has a large house.</t>
  </si>
  <si>
    <t>她有一个大房子。</t>
  </si>
  <si>
    <t>她家的房子 large（大的），宽敞明亮，能容纳很多朋友聚会。</t>
  </si>
  <si>
    <t>大的东西用large</t>
  </si>
  <si>
    <t>last</t>
  </si>
  <si>
    <t>最后的；最近的</t>
  </si>
  <si>
    <t>/læst/</t>
  </si>
  <si>
    <t>He was the last one to leave the room.</t>
  </si>
  <si>
    <t>他是最后一个离开房间的。</t>
  </si>
  <si>
    <t>他总是last（最后的）离开教室，因为要检查门窗是否关好。</t>
  </si>
  <si>
    <t>最后的就是last</t>
  </si>
  <si>
    <t>later</t>
  </si>
  <si>
    <t>late</t>
  </si>
  <si>
    <t>late（晚的）+er（比较级后缀）→ 更晚的时间 → 后来；以后</t>
  </si>
  <si>
    <t>后来；以后</t>
  </si>
  <si>
    <t>/ˈleɪtər/</t>
  </si>
  <si>
    <t>I will see you later.</t>
  </si>
  <si>
    <t>我稍后见你。</t>
  </si>
  <si>
    <t>约好later（以后）见面，因为现在late（晚的）了，得先处理事情。</t>
  </si>
  <si>
    <t>晚了之后是later</t>
  </si>
  <si>
    <t>laugh</t>
  </si>
  <si>
    <t>笑；大笑</t>
  </si>
  <si>
    <t>/læf/</t>
  </si>
  <si>
    <t>They laughed at the funny story.</t>
  </si>
  <si>
    <t>他们听了那个有趣的故事笑了起来。</t>
  </si>
  <si>
    <t>听到funny story，大家都laugh（笑）得停不下来，气氛很欢乐。</t>
  </si>
  <si>
    <t>笑出声来用laugh</t>
  </si>
  <si>
    <t>launch</t>
  </si>
  <si>
    <t>发射；发起</t>
  </si>
  <si>
    <t>/lɔːntʃ/</t>
  </si>
  <si>
    <t>The country launched a new satellite yesterday.</t>
  </si>
  <si>
    <t>这个国家昨天发射了一颗新卫星。</t>
  </si>
  <si>
    <t>国家launch（发射）卫星时，现场观众都激动地欢呼。</t>
  </si>
  <si>
    <t>发射卫星用launch</t>
  </si>
  <si>
    <t>law</t>
  </si>
  <si>
    <t>法律；法规</t>
  </si>
  <si>
    <t>/lɔː/</t>
  </si>
  <si>
    <t>Everyone must obey the law.</t>
  </si>
  <si>
    <t>每个人都必须遵守法律。</t>
  </si>
  <si>
    <t>我们要牢记 law（法律），它是维护社会公平的重要准则。</t>
  </si>
  <si>
    <t>社会准则是law</t>
  </si>
  <si>
    <t>lazy</t>
  </si>
  <si>
    <t>懒惰的</t>
  </si>
  <si>
    <t>/ˈleɪzi/</t>
  </si>
  <si>
    <t>The lazy cat sleeps all day.</t>
  </si>
  <si>
    <t>这只懒猫整天睡觉。</t>
  </si>
  <si>
    <t>小花猫很 lazy（懒惰），连鱼干都懒得去够，只想躺着晒太阳。</t>
  </si>
  <si>
    <t>不爱动弹是lazy</t>
  </si>
  <si>
    <t>lead</t>
  </si>
  <si>
    <t>带领；引导</t>
  </si>
  <si>
    <t>/liːv/</t>
  </si>
  <si>
    <t>She leads us to the classroom.</t>
  </si>
  <si>
    <t>她带领我们去教室。</t>
  </si>
  <si>
    <t>班长 lead（带领）大家排队，con（共同）前进的步伐很整齐。</t>
  </si>
  <si>
    <t>带领前行是lead</t>
  </si>
  <si>
    <t>铅</t>
  </si>
  <si>
    <t>/led/</t>
  </si>
  <si>
    <t>Lead is a heavy metal.</t>
  </si>
  <si>
    <t>铅是一种重金属。</t>
  </si>
  <si>
    <t>实验室里的 lead（铅）块很重，拿在手里沉甸甸的。</t>
  </si>
  <si>
    <t>重金属块是lead</t>
  </si>
  <si>
    <t>learn</t>
  </si>
  <si>
    <t>学习；学会</t>
  </si>
  <si>
    <t>/lɜːn/</t>
  </si>
  <si>
    <t>We learn English at school.</t>
  </si>
  <si>
    <t>我们在学校学英语。</t>
  </si>
  <si>
    <t>每天 learn（学习）新知识，就像小树苗吸收养分慢慢长大。</t>
  </si>
  <si>
    <t>获取知识是learn</t>
  </si>
  <si>
    <t>leave</t>
  </si>
  <si>
    <t>离开；留下</t>
  </si>
  <si>
    <t>He will leave for Shanghai tomorrow.</t>
  </si>
  <si>
    <t>他明天要离开去上海。</t>
  </si>
  <si>
    <t>明天他 leave（离开）家时，会留下一张纸条给妈妈。</t>
  </si>
  <si>
    <t>起身离去是leave</t>
  </si>
  <si>
    <t>假期；休假</t>
  </si>
  <si>
    <t>She asked for three days' leave.</t>
  </si>
  <si>
    <t>她请了三天假。</t>
  </si>
  <si>
    <t>她向老板 ask for leave（请假），想回家看望父母。</t>
  </si>
  <si>
    <t>休假请假是leave</t>
  </si>
  <si>
    <t>lecture</t>
  </si>
  <si>
    <t>lect(讲)+ure(名词后缀)→演讲或讲课的行为→讲座</t>
  </si>
  <si>
    <t>讲座；演讲</t>
  </si>
  <si>
    <t>/ˈlektʃə(r)/</t>
  </si>
  <si>
    <t>She gave a lecture on environmental protection.</t>
  </si>
  <si>
    <t>她做了一个关于环境保护的讲座</t>
  </si>
  <si>
    <t>参加lecture(讲座)时，听到lect(讲)的内容很生动，ure是名词后缀，轻松记住含义</t>
  </si>
  <si>
    <t>lect讲加ure，讲座lecture</t>
  </si>
  <si>
    <t>lect(讲)+ure(名词后缀)→进行演讲或讲课的动作→讲课；训斥</t>
  </si>
  <si>
    <t>讲课；训斥</t>
  </si>
  <si>
    <t>The professor lectures on history every Monday.</t>
  </si>
  <si>
    <t>教授每周一讲历史课</t>
  </si>
  <si>
    <t>教授lecture(讲课)时，用lect(讲)的方式传递知识，学生们都很专注</t>
  </si>
  <si>
    <t>讲课训斥lecture</t>
  </si>
  <si>
    <t>leg</t>
  </si>
  <si>
    <t>腿；腿部</t>
  </si>
  <si>
    <t>/leg/</t>
  </si>
  <si>
    <t>He broke his leg in a football match.</t>
  </si>
  <si>
    <t>他在足球赛中摔断了腿</t>
  </si>
  <si>
    <t>小明踢足球时不小心伤到了leg(腿)，疼得眼泪都出来了</t>
  </si>
  <si>
    <t>身体部位腿leg</t>
  </si>
  <si>
    <t>leisure</t>
  </si>
  <si>
    <t>空闲；休闲</t>
  </si>
  <si>
    <t>/ˈleʒə(r)/</t>
  </si>
  <si>
    <t>I like to read books in my leisure time.</t>
  </si>
  <si>
    <t>我喜欢在空闲时间看书</t>
  </si>
  <si>
    <t>周末leisure(休闲)时光，我常泡杯茶，坐在窗边看书</t>
  </si>
  <si>
    <t>空闲休闲leisure</t>
  </si>
  <si>
    <t>更少的；较少的</t>
  </si>
  <si>
    <t>/les/</t>
  </si>
  <si>
    <t>There is less water in the bottle than before.</t>
  </si>
  <si>
    <t>瓶子里的水比以前少了</t>
  </si>
  <si>
    <t>妈妈说每天喝less(更少)的碳酸饮料，多喝温水对身体好</t>
  </si>
  <si>
    <t>更少就是less</t>
  </si>
  <si>
    <t>let</t>
  </si>
  <si>
    <t>让；允许</t>
  </si>
  <si>
    <t>/let/</t>
  </si>
  <si>
    <t>My mother lets me watch TV after finishing homework.</t>
  </si>
  <si>
    <t>妈妈允许我做完作业后看电视</t>
  </si>
  <si>
    <t>做完作业后，妈妈let(让)我看喜欢的动画片，我特别开心</t>
  </si>
  <si>
    <t>允许让做是let</t>
  </si>
  <si>
    <t>letter</t>
  </si>
  <si>
    <t>信；字母</t>
  </si>
  <si>
    <t>/ˈletə(r)/</t>
  </si>
  <si>
    <t>I wrote a letter to my pen pal.</t>
  </si>
  <si>
    <t>我给笔友写了一封信。</t>
  </si>
  <si>
    <t>我写letter（信）时，用漂亮的letter（字母）表达心意，笔友收到很开心。</t>
  </si>
  <si>
    <t>信与字母letter</t>
  </si>
  <si>
    <t>写字母；写信</t>
  </si>
  <si>
    <t>She lettered the name on the notebook.</t>
  </si>
  <si>
    <t>她在笔记本上写下这个名字。</t>
  </si>
  <si>
    <t>她letter（写字母）时，每个字母都写得很工整，像在letter（写信）一样认真。</t>
  </si>
  <si>
    <t>书写字母是letter</t>
  </si>
  <si>
    <t>lid</t>
  </si>
  <si>
    <t>盖子</t>
  </si>
  <si>
    <t>/lɪd/</t>
  </si>
  <si>
    <t>Please put the lid back on the jar.</t>
  </si>
  <si>
    <t>请把盖子放回罐子上。</t>
  </si>
  <si>
    <t>罐子的lid（盖子）丢了，里面的果酱容易坏，我得赶紧找回来盖上。</t>
  </si>
  <si>
    <t>罐子盖子叫lid</t>
  </si>
  <si>
    <t>lie</t>
  </si>
  <si>
    <t>躺；说谎</t>
  </si>
  <si>
    <t>/laɪ/</t>
  </si>
  <si>
    <t>He lies on the sofa watching TV.</t>
  </si>
  <si>
    <t>他躺在沙发上看电视。</t>
  </si>
  <si>
    <t>他lie（躺）在沙发上，突然想起刚才对妈妈lie（说谎）了，心里有点不安。</t>
  </si>
  <si>
    <t>躺或说谎都是lie</t>
  </si>
  <si>
    <t>谎言</t>
  </si>
  <si>
    <t>Telling a lie is not good.</t>
  </si>
  <si>
    <t>说谎是不好的。</t>
  </si>
  <si>
    <t>他的lie（谎言）被揭穿后，大家都不再相信他，他很后悔。</t>
  </si>
  <si>
    <t>虚假话语是lie</t>
  </si>
  <si>
    <t>life</t>
  </si>
  <si>
    <t>生命；生活</t>
  </si>
  <si>
    <t>/laɪf/</t>
  </si>
  <si>
    <t>We should enjoy every moment of life.</t>
  </si>
  <si>
    <t>我们应该享受生活的每一刻。</t>
  </si>
  <si>
    <t>life（生命）短暂，我们要用心过好每一天的life（生活），不留遗憾。</t>
  </si>
  <si>
    <t>生命生活皆life</t>
  </si>
  <si>
    <t>lifeless</t>
  </si>
  <si>
    <t>life（生命）+less（无...的）→没有生命的→无生命的；死气沉沉的</t>
  </si>
  <si>
    <t>无生命的；死气沉沉的</t>
  </si>
  <si>
    <t>/ˈlaɪfləs/</t>
  </si>
  <si>
    <t>The old house looked lifeless without people.</t>
  </si>
  <si>
    <t>没人住的老房子看起来死气沉沉的。</t>
  </si>
  <si>
    <t>老房子里没有life（生命），显得lifeless（死气沉沉），less（无）一点生气都没有。</t>
  </si>
  <si>
    <t>生命less是lifeless</t>
  </si>
  <si>
    <t>lift</t>
  </si>
  <si>
    <t>举起；抬起</t>
  </si>
  <si>
    <t>/lɪft/</t>
  </si>
  <si>
    <t>She lifted the box easily.</t>
  </si>
  <si>
    <t>她轻松地举起了箱子。</t>
  </si>
  <si>
    <t>妈妈lift（举起）沉重的箱子，我赶紧过去帮忙，一起把它抬到桌子上。</t>
  </si>
  <si>
    <t>举起东西用lift</t>
  </si>
  <si>
    <t>电梯；搭便车</t>
  </si>
  <si>
    <t>Take the lift to the 5th floor.</t>
  </si>
  <si>
    <t>乘电梯到五楼。</t>
  </si>
  <si>
    <t>我坐lift（电梯）上楼时，发现里面有个人想搭lift（便车）去同一个方向。</t>
  </si>
  <si>
    <t>电梯便车都是lift</t>
  </si>
  <si>
    <t>light</t>
  </si>
  <si>
    <t>光；光线；灯</t>
  </si>
  <si>
    <t>/laɪt/</t>
  </si>
  <si>
    <t>The light in the room is bright.</t>
  </si>
  <si>
    <t>房间里的灯很亮。</t>
  </si>
  <si>
    <t>晚上回家，我打开light（灯），温暖的light（光）照亮了整个房间。</t>
  </si>
  <si>
    <t>光和灯都是light</t>
  </si>
  <si>
    <t>点燃；照亮</t>
  </si>
  <si>
    <t>He lit the candle.</t>
  </si>
  <si>
    <t>他点燃了蜡烛。</t>
  </si>
  <si>
    <t>停电时，他light（点燃）蜡烛，light（照亮）了黑暗的房间。</t>
  </si>
  <si>
    <t>点燃照亮用light</t>
  </si>
  <si>
    <t>轻的；明亮的</t>
  </si>
  <si>
    <t>This bag is light.</t>
  </si>
  <si>
    <t>这个袋子很轻。</t>
  </si>
  <si>
    <t>这个bag很light（轻），颜色也很light（明亮），我很喜欢。</t>
  </si>
  <si>
    <t>轻亮两义是light</t>
  </si>
  <si>
    <t>lightning</t>
  </si>
  <si>
    <t>ning</t>
  </si>
  <si>
    <t>light（光）+ning（表动作进行）→快速发光的自然现象→闪电</t>
  </si>
  <si>
    <t>闪电</t>
  </si>
  <si>
    <t>/ˈlaɪtnɪŋ/</t>
  </si>
  <si>
    <t>We saw lightning in the sky.</t>
  </si>
  <si>
    <t>我们看到天空中有闪电。</t>
  </si>
  <si>
    <t>夏天雷雨天，sky里出现lightning（闪电），light（光）ning（瞬间）闪过，很吓人。</t>
  </si>
  <si>
    <t>光的瞬间是lightning</t>
  </si>
  <si>
    <t>like</t>
  </si>
  <si>
    <t>喜欢</t>
  </si>
  <si>
    <t>/laɪk/</t>
  </si>
  <si>
    <t>I like apples.</t>
  </si>
  <si>
    <t>我喜欢苹果。</t>
  </si>
  <si>
    <t>我like（喜欢）吃apples，每天都要吃一个。</t>
  </si>
  <si>
    <t>喜爱某物用like</t>
  </si>
  <si>
    <t>像</t>
  </si>
  <si>
    <t>She looks like her mother.</t>
  </si>
  <si>
    <t>她看起来像她妈妈。</t>
  </si>
  <si>
    <t>她长得like（像）妈妈，尤其是眼睛。</t>
  </si>
  <si>
    <t>相似状态用like</t>
  </si>
  <si>
    <t>线；排</t>
  </si>
  <si>
    <t>/laɪn/</t>
  </si>
  <si>
    <t>Draw a straight line.</t>
  </si>
  <si>
    <t>画一条直线。</t>
  </si>
  <si>
    <t>老师让我draw a straight line（直线），我用尺子仔细画好。</t>
  </si>
  <si>
    <t>直线一排是line</t>
  </si>
  <si>
    <t>排队</t>
  </si>
  <si>
    <t>We lined up to buy tickets.</t>
  </si>
  <si>
    <t>我们排队买票。</t>
  </si>
  <si>
    <t>买票时大家line（排队），秩序井然。</t>
  </si>
  <si>
    <t>排队用line</t>
  </si>
  <si>
    <t>link</t>
  </si>
  <si>
    <t>连接；联系</t>
  </si>
  <si>
    <t>/lɪŋk/</t>
  </si>
  <si>
    <t>The bridge links the two cities.</t>
  </si>
  <si>
    <t>这座桥连接了两个城市。</t>
  </si>
  <si>
    <t>这座桥link（连接）两岸，让人们往来更方便。</t>
  </si>
  <si>
    <t>连接两岸是link</t>
  </si>
  <si>
    <t>链接；联系</t>
  </si>
  <si>
    <t>Click the link to visit the website.</t>
  </si>
  <si>
    <t>点击链接访问网站。</t>
  </si>
  <si>
    <t>点击link（链接）就能看到喜欢的内容啦。</t>
  </si>
  <si>
    <t>点击链接用link</t>
  </si>
  <si>
    <t>list</t>
  </si>
  <si>
    <t>列表；清单</t>
  </si>
  <si>
    <t>/lɪst/</t>
  </si>
  <si>
    <t>Make a shopping list before going out.</t>
  </si>
  <si>
    <t>出门前做个购物清单。</t>
  </si>
  <si>
    <t>出门前写shopping list（清单），把要买的东西都记下来。</t>
  </si>
  <si>
    <t>购物清单是list</t>
  </si>
  <si>
    <t>列出；列举</t>
  </si>
  <si>
    <t>List your favorite books, please.</t>
  </si>
  <si>
    <t>请列出你最喜欢的书。</t>
  </si>
  <si>
    <t>我list（列出）喜欢的书时，发现有好多本经典著作。</t>
  </si>
  <si>
    <t>列举东西用list</t>
  </si>
  <si>
    <t>listen</t>
  </si>
  <si>
    <t>听；倾听</t>
  </si>
  <si>
    <t>/ˈlɪsn/</t>
  </si>
  <si>
    <t>Listen to the teacher carefully in class.</t>
  </si>
  <si>
    <t>课堂上认真听老师讲课。</t>
  </si>
  <si>
    <t>课堂上listen（听）老师讲课，才能学到知识。</t>
  </si>
  <si>
    <t>认真倾听listen</t>
  </si>
  <si>
    <t>literature</t>
  </si>
  <si>
    <t>liter</t>
  </si>
  <si>
    <t>liter（文字）+ature（表名词）→ 文字相关的作品 → 文学；文献</t>
  </si>
  <si>
    <t>文学；文献</t>
  </si>
  <si>
    <t>/ˈlɪtrətʃər/</t>
  </si>
  <si>
    <t>She likes reading world literature.</t>
  </si>
  <si>
    <t>她喜欢读世界文学。</t>
  </si>
  <si>
    <t>她喜欢读literature（文学），因为liter（文字）组成的作品能带给她很多启发。</t>
  </si>
  <si>
    <t>文字作品literature</t>
  </si>
  <si>
    <t>litter</t>
  </si>
  <si>
    <t>垃圾；废弃物</t>
  </si>
  <si>
    <t>/ˈlɪtər/</t>
  </si>
  <si>
    <t>Don't throw litter everywhere.</t>
  </si>
  <si>
    <t>不要到处扔垃圾。</t>
  </si>
  <si>
    <t>看到地上的litter（垃圾），要记得捡起来哦。</t>
  </si>
  <si>
    <t>地上垃圾是litter</t>
  </si>
  <si>
    <t>乱扔垃圾</t>
  </si>
  <si>
    <t>People shouldn't litter in the park.</t>
  </si>
  <si>
    <t>人们不应该在公园里乱扔垃圾。</t>
  </si>
  <si>
    <t>有人litter（乱扔垃圾）时，我们要提醒他爱护环境。</t>
  </si>
  <si>
    <t>乱扔垃圾litter</t>
  </si>
  <si>
    <t>lively</t>
  </si>
  <si>
    <t>live(活的)+ly(形容词后缀)→具有活的特质→活泼的；充满活力的</t>
  </si>
  <si>
    <t>活泼的；充满活力的</t>
  </si>
  <si>
    <t>/ˈlaɪvli/</t>
  </si>
  <si>
    <t>She is a lively girl who loves singing.</t>
  </si>
  <si>
    <t>她是个喜欢唱歌的活泼女孩。</t>
  </si>
  <si>
    <t>她很 lively（活泼），live（充满活力）的样子像小太阳，ly（后缀）让她更可爱。</t>
  </si>
  <si>
    <t>live加ly变活泼，lively就是活力多</t>
  </si>
  <si>
    <t>living</t>
  </si>
  <si>
    <t>live(活)+ing(形容词后缀)→正在活的状态→活的；现存的</t>
  </si>
  <si>
    <t>活的；现存的</t>
  </si>
  <si>
    <t>/ˈlɪvɪŋ/</t>
  </si>
  <si>
    <t>The living organisms need water to survive.</t>
  </si>
  <si>
    <t>活的生物需要水来生存。</t>
  </si>
  <si>
    <t>living（活的）生物都 live（生存）着，ing 表示进行中，比如 living room 是家人活动的地方。</t>
  </si>
  <si>
    <t>live加ing表现存，living生物在眼前</t>
  </si>
  <si>
    <t>live(生活)+ing(名词后缀)→维持生活的方式→生计；生活方式</t>
  </si>
  <si>
    <t>生计；生活方式</t>
  </si>
  <si>
    <t>He makes a living by painting.</t>
  </si>
  <si>
    <t>他靠画画谋生。</t>
  </si>
  <si>
    <t>他靠写作谋生（living），live（生活）的ing形式代表他的生计来源。</t>
  </si>
  <si>
    <t>live加ing变生计，谋生方式是living</t>
  </si>
  <si>
    <t>lizard</t>
  </si>
  <si>
    <t>蜥蜴</t>
  </si>
  <si>
    <t>/ˈlɪzəd/</t>
  </si>
  <si>
    <t>I saw a lizard on the wall yesterday.</t>
  </si>
  <si>
    <t>昨天我在墙上看到一只蜥蜴。</t>
  </si>
  <si>
    <t>蜥蜴（lizard）的发音像‘利扎德’，看到 lizard 就想到它爬来爬去的样子。</t>
  </si>
  <si>
    <t>lizard蜥蜴爬，发音记清楚</t>
  </si>
  <si>
    <t>locate</t>
  </si>
  <si>
    <t>loc</t>
  </si>
  <si>
    <t>loc(地方)+ate(使...)→使找到地方→定位；找到</t>
  </si>
  <si>
    <t>定位；找到</t>
  </si>
  <si>
    <t>/loʊˈkeɪt/</t>
  </si>
  <si>
    <t>Can you locate the nearest hospital on the map?</t>
  </si>
  <si>
    <t>你能在地图上找到最近的医院吗？</t>
  </si>
  <si>
    <t>我们用GPS locate（定位）位置，loc（地方）ate（使）我们快速找到目的地。</t>
  </si>
  <si>
    <t>loc地方ate使，定位找到是locate</t>
  </si>
  <si>
    <t>lonely</t>
  </si>
  <si>
    <t>lone</t>
  </si>
  <si>
    <t>lone(孤独的)+ly(形容词后缀)→强调孤独的状态→孤独的；寂寞的</t>
  </si>
  <si>
    <t>孤独的；寂寞的</t>
  </si>
  <si>
    <t>/ˈloʊnli/</t>
  </si>
  <si>
    <t>The old man lives alone but doesn't feel lonely.</t>
  </si>
  <si>
    <t>这位老人独自生活，但不感到寂寞。</t>
  </si>
  <si>
    <t>他感到 lonely（寂寞），lone（孤独）的ly（后缀）让他更显孤单，像没人陪的小猫。</t>
  </si>
  <si>
    <t>lone加ly变寂寞，lonely孤单要记得</t>
  </si>
  <si>
    <t>长的</t>
  </si>
  <si>
    <t>/lɒŋ/</t>
  </si>
  <si>
    <t>The river is long.</t>
  </si>
  <si>
    <t>这条河很长。</t>
  </si>
  <si>
    <t>这条河long（长的）得看不到尽头，我们站在岸边一直望啊望。</t>
  </si>
  <si>
    <t>长度很长用long</t>
  </si>
  <si>
    <t>look</t>
  </si>
  <si>
    <t>看</t>
  </si>
  <si>
    <t>/lʊk/</t>
  </si>
  <si>
    <t>She looks at the cute cat.</t>
  </si>
  <si>
    <t>她看着那只可爱的猫。</t>
  </si>
  <si>
    <t>妹妹look（看）着小猫，眼睛眨都不眨，觉得它太萌了。</t>
  </si>
  <si>
    <t>用眼看就是look</t>
  </si>
  <si>
    <t>loss</t>
  </si>
  <si>
    <t>损失；丢失</t>
  </si>
  <si>
    <t>/lɒs/</t>
  </si>
  <si>
    <t>His loss of the bike made him sad.</t>
  </si>
  <si>
    <t>他丢了自行车让他很伤心。</t>
  </si>
  <si>
    <t>他loss（丢失）了自行车，找了半天都没找到，特别难过。</t>
  </si>
  <si>
    <t>失去东西是loss</t>
  </si>
  <si>
    <t>lot</t>
  </si>
  <si>
    <t>许多；大量</t>
  </si>
  <si>
    <t>/lɒt/</t>
  </si>
  <si>
    <t>There are a lot of apples in the basket.</t>
  </si>
  <si>
    <t>篮子里有很多苹果。</t>
  </si>
  <si>
    <t>篮子里lot（许多）苹果，我们可以分给朋友们一起吃。</t>
  </si>
  <si>
    <t>许多东西用lot</t>
  </si>
  <si>
    <t>大声的；响亮的</t>
  </si>
  <si>
    <t>/laʊd/</t>
  </si>
  <si>
    <t>The boy's voice is very loud.</t>
  </si>
  <si>
    <t>这个男孩的声音很大。</t>
  </si>
  <si>
    <t>男孩说话loud（大声的），整个房间都能听到他的声音。</t>
  </si>
  <si>
    <t>声音大就是loud</t>
  </si>
  <si>
    <t>loudly</t>
  </si>
  <si>
    <t>loud(大声的) + ly(副词后缀) → 表示大声的方式 → 大声地</t>
  </si>
  <si>
    <t>大声地；响亮地</t>
  </si>
  <si>
    <t>/ˈlaʊdli/</t>
  </si>
  <si>
    <t>She sings loudly in the shower.</t>
  </si>
  <si>
    <t>她洗澡时大声唱歌。</t>
  </si>
  <si>
    <t>她洗澡时loudly（大声地）唱歌，ly是副词后缀，loud本就是大声的意思，很好记。</t>
  </si>
  <si>
    <t>loud加ly变副词，大声地来记清楚</t>
  </si>
  <si>
    <t>love</t>
  </si>
  <si>
    <t>爱；喜欢</t>
  </si>
  <si>
    <t>/lʌv/</t>
  </si>
  <si>
    <t>I love my parents deeply.</t>
  </si>
  <si>
    <t>我深深地爱着我的父母。</t>
  </si>
  <si>
    <t>我love（爱）我的父母，每天都会帮他们做些家务。</t>
  </si>
  <si>
    <t>心中有爱就是love</t>
  </si>
  <si>
    <t>爱；爱情</t>
  </si>
  <si>
    <t>Love makes the world go round.</t>
  </si>
  <si>
    <t>爱让世界转动。</t>
  </si>
  <si>
    <t>人们常说love（爱情）是美好的，能带来无限温暖。</t>
  </si>
  <si>
    <t>美好情感是love</t>
  </si>
  <si>
    <t>lovely</t>
  </si>
  <si>
    <t>love(爱) + ly(形容词后缀) → 令人喜爱的 → 可爱的</t>
  </si>
  <si>
    <t>可爱的；美丽的</t>
  </si>
  <si>
    <t>/ˈlʌvli/</t>
  </si>
  <si>
    <t>The lovely flower attracts many bees.</t>
  </si>
  <si>
    <t>这朵可爱的花吸引了许多蜜蜂。</t>
  </si>
  <si>
    <t>这朵flower很lovely（可爱的），love加ly变成形容词，让人忍不住想摸一摸。</t>
  </si>
  <si>
    <t>love加ly变可爱，lovely模样人人爱</t>
  </si>
  <si>
    <t>low</t>
  </si>
  <si>
    <t>低的；矮的</t>
  </si>
  <si>
    <t>/ləʊ/</t>
  </si>
  <si>
    <t>The chair is low enough for the kid.</t>
  </si>
  <si>
    <t>这把椅子对孩子来说足够矮了。</t>
  </si>
  <si>
    <t>这把chair很low（矮的），孩子坐上去脚刚好碰到地面。</t>
  </si>
  <si>
    <t>不高不高就是low</t>
  </si>
  <si>
    <t>低声地；低地</t>
  </si>
  <si>
    <t>He whispered low in her ear.</t>
  </si>
  <si>
    <t>他在她耳边低声耳语。</t>
  </si>
  <si>
    <t>他low（低声地）说话，生怕被旁边的人听到他们的秘密。</t>
  </si>
  <si>
    <t>声音放低是low</t>
  </si>
  <si>
    <t>luck</t>
  </si>
  <si>
    <t>运气；幸运</t>
  </si>
  <si>
    <t>/lʌk/</t>
  </si>
  <si>
    <t>Good luck to you in the competition!</t>
  </si>
  <si>
    <t>祝你比赛好运！</t>
  </si>
  <si>
    <t>比赛前队友对我说Good luck（好运），希望我们能赢得冠军。</t>
  </si>
  <si>
    <t>好运好运就是luck</t>
  </si>
  <si>
    <t>luckily</t>
  </si>
  <si>
    <t>luck(运气) + y(形容词后缀) + ly(副词后缀) → 表示幸运地</t>
  </si>
  <si>
    <t>幸运地</t>
  </si>
  <si>
    <t>/ˈlʌkɪli/</t>
  </si>
  <si>
    <t>Luckily, I found my lost key in the park.</t>
  </si>
  <si>
    <t>幸运的是，我在公园里找到了丢失的钥匙。</t>
  </si>
  <si>
    <t>今天丢了钥匙很着急，luckily(幸运地)在公园找到，原来是昨天玩的时候掉的。</t>
  </si>
  <si>
    <t>运气加y变lucky，再加ly是luckily</t>
  </si>
  <si>
    <t>lucky</t>
  </si>
  <si>
    <t>luck(运气) + y(形容词后缀) → 有运气的→幸运的</t>
  </si>
  <si>
    <t>幸运的</t>
  </si>
  <si>
    <t>/ˈlʌki/</t>
  </si>
  <si>
    <t>She is a lucky girl who won the prize.</t>
  </si>
  <si>
    <t>她是个赢得奖品的幸运女孩。</t>
  </si>
  <si>
    <t>这个女孩很lucky(幸运的)，因为她的luck(运气)特别好，总能中奖。</t>
  </si>
  <si>
    <t>运气加y就是lucky</t>
  </si>
  <si>
    <t>machine</t>
  </si>
  <si>
    <t>机器</t>
  </si>
  <si>
    <t>/məˈʃiːn/</t>
  </si>
  <si>
    <t>This machine can make bread quickly.</t>
  </si>
  <si>
    <t>这台机器能快速制作面包。</t>
  </si>
  <si>
    <t>工厂里的machine(机器)嗡嗡作响，每天生产很多面包，工人都很依赖它。</t>
  </si>
  <si>
    <t>机器发音machine</t>
  </si>
  <si>
    <t>mad</t>
  </si>
  <si>
    <t>生气的；疯狂的</t>
  </si>
  <si>
    <t>/mæd/</t>
  </si>
  <si>
    <t>My mother was mad at me for breaking the cup.</t>
  </si>
  <si>
    <t>我妈妈因为我打碎杯子而生气。</t>
  </si>
  <si>
    <t>打碎杯子后，妈妈看起来很mad(生气的)，我赶紧道歉。</t>
  </si>
  <si>
    <t>生气疯狂就用mad</t>
  </si>
  <si>
    <t>magazine</t>
  </si>
  <si>
    <t>杂志</t>
  </si>
  <si>
    <t>/ˌmæɡəˈziːn/</t>
  </si>
  <si>
    <t>I often read a fashion magazine in my free time.</t>
  </si>
  <si>
    <t>我空闲时经常看时尚杂志。</t>
  </si>
  <si>
    <t>周末在家，我喜欢窝在沙发上看magazine(杂志)，里面的时尚穿搭很吸引人。</t>
  </si>
  <si>
    <t>杂志就是magazine</t>
  </si>
  <si>
    <t>magical</t>
  </si>
  <si>
    <t>mag</t>
  </si>
  <si>
    <t>mag(魔法)+ic(形容词后缀)+al(形容词后缀)→具有魔法属性的→神奇的；有魔力的</t>
  </si>
  <si>
    <t>神奇的；有魔力的</t>
  </si>
  <si>
    <t>/ˈmædʒɪkl/</t>
  </si>
  <si>
    <t>The magical forest is full of surprises.</t>
  </si>
  <si>
    <t>这片神奇的森林充满了惊喜。</t>
  </si>
  <si>
    <t>走进magical（神奇）森林，mag（魔法）ic al（形容词后缀）的气息扑面而来，仿佛下一秒会遇到精灵。</t>
  </si>
  <si>
    <t>魔法后缀加→magical</t>
  </si>
  <si>
    <t>main</t>
  </si>
  <si>
    <t>主要的</t>
  </si>
  <si>
    <t>/meɪn/</t>
  </si>
  <si>
    <t>The main door is locked.</t>
  </si>
  <si>
    <t>正门是锁着的。</t>
  </si>
  <si>
    <t>要找正门，就记main（主要的），联想“买嗯”，买东西时嗯，主要的门在这儿。</t>
  </si>
  <si>
    <t>主要的是main</t>
  </si>
  <si>
    <t>主管道；总电源</t>
  </si>
  <si>
    <t>The main burst and flooded the street.</t>
  </si>
  <si>
    <t>主管道破裂，淹没了街道。</t>
  </si>
  <si>
    <t>工人抢修main（主管道）时，说这是主要的管道，可不能再坏了。</t>
  </si>
  <si>
    <t>主管道是main</t>
  </si>
  <si>
    <t>maintain</t>
  </si>
  <si>
    <t>main-</t>
  </si>
  <si>
    <t>main（主要）+tain（保持）→保持主要状态→维持；保持</t>
  </si>
  <si>
    <t>维持；保持；维修</t>
  </si>
  <si>
    <t>/meɪnˈteɪn/</t>
  </si>
  <si>
    <t>We need to maintain our garden regularly.</t>
  </si>
  <si>
    <t>我们需要定期打理花园。</t>
  </si>
  <si>
    <t>要maintain（打理）花园，main（主要）是tain（保持）花草的生机，每周都要浇水。</t>
  </si>
  <si>
    <t>保持主要maintain</t>
  </si>
  <si>
    <t>major</t>
  </si>
  <si>
    <t>maj</t>
  </si>
  <si>
    <t>maj（大的）+or→表示大的属性→主要的；重要的</t>
  </si>
  <si>
    <t>主要的；重要的</t>
  </si>
  <si>
    <t>/ˈmeɪdʒə(r)/</t>
  </si>
  <si>
    <t>English is a major subject in school.</t>
  </si>
  <si>
    <t>英语是学校的主要科目。</t>
  </si>
  <si>
    <t>英语是major（主要）科目，maj（大）的or（哦），原来它占比这么高。</t>
  </si>
  <si>
    <t>主要科目major</t>
  </si>
  <si>
    <t>maj（大的）+or→主要学习方向→专业；主修科目</t>
  </si>
  <si>
    <t>专业；主修科目</t>
  </si>
  <si>
    <t>Her major is history.</t>
  </si>
  <si>
    <t>她的专业是历史。</t>
  </si>
  <si>
    <t>别人问她maj or（哦，主修啥），她笑着说major（专业）是历史。</t>
  </si>
  <si>
    <t>主修专业major</t>
  </si>
  <si>
    <t>make</t>
  </si>
  <si>
    <t>制作；使</t>
  </si>
  <si>
    <t>/meɪk/</t>
  </si>
  <si>
    <t>I can make a cake for you.</t>
  </si>
  <si>
    <t>我可以给你做个蛋糕。</t>
  </si>
  <si>
    <t>想make（做）蛋糕，就动手吧，“梅克”蛋糕的香味飘满房间。</t>
  </si>
  <si>
    <t>动手制作是make</t>
  </si>
  <si>
    <t>男人；人类</t>
  </si>
  <si>
    <t>/mæn/</t>
  </si>
  <si>
    <t>He is a tall man.</t>
  </si>
  <si>
    <t>他是个高个子男人。</t>
  </si>
  <si>
    <t>看到那个man（男人），他是人类的一员，大家都很喜欢他。</t>
  </si>
  <si>
    <t>man是男人和人类</t>
  </si>
  <si>
    <t>给…配备人员</t>
  </si>
  <si>
    <t>They manned the ship with experienced sailors.</t>
  </si>
  <si>
    <t>他们给船配备了有经验的水手。</t>
  </si>
  <si>
    <t>船员们man（配备人员）这艘船时，都很认真负责。</t>
  </si>
  <si>
    <t>配备人员man</t>
  </si>
  <si>
    <t>manage</t>
  </si>
  <si>
    <t>man（手）+ age（行为）→ 用手处理事务→管理；设法做到</t>
  </si>
  <si>
    <t>管理；设法做到</t>
  </si>
  <si>
    <t>/ˈmænɪdʒ/</t>
  </si>
  <si>
    <t>She manages a small shop in town.</t>
  </si>
  <si>
    <t>她在镇上管理一家小商店。</t>
  </si>
  <si>
    <t>她manage（管理）商店时，用手（man）做各种age（行为），把生意打理得很好。</t>
  </si>
  <si>
    <t>用手做事manage</t>
  </si>
  <si>
    <t>manager</t>
  </si>
  <si>
    <t>manag</t>
  </si>
  <si>
    <t>manage（管理）+ er（人）→ 从事管理的人→经理；管理者</t>
  </si>
  <si>
    <t>经理；管理者</t>
  </si>
  <si>
    <t>/ˈmænɪdʒə(r)/</t>
  </si>
  <si>
    <t>The manager of the company is very strict.</t>
  </si>
  <si>
    <t>公司的经理很严格。</t>
  </si>
  <si>
    <t>那个manager（经理）是manage（管理）团队的人，er（人）就是他，很有责任心。</t>
  </si>
  <si>
    <t>管理的人manager</t>
  </si>
  <si>
    <t>map</t>
  </si>
  <si>
    <t>地图</t>
  </si>
  <si>
    <t>/mæp/</t>
  </si>
  <si>
    <t>I need a map to find the museum.</t>
  </si>
  <si>
    <t>我需要一张地图找博物馆。</t>
  </si>
  <si>
    <t>拿着map（地图）找博物馆，很快就能找到啦。</t>
  </si>
  <si>
    <t>地图map记心间</t>
  </si>
  <si>
    <t>绘制地图；计划</t>
  </si>
  <si>
    <t>They mapped out the trip route carefully.</t>
  </si>
  <si>
    <t>他们仔细规划了旅行路线。</t>
  </si>
  <si>
    <t>他们map（规划）旅行路线时，画了一张详细的map（地图）。</t>
  </si>
  <si>
    <t>规划路线用map</t>
  </si>
  <si>
    <t>March</t>
  </si>
  <si>
    <t>三月</t>
  </si>
  <si>
    <t>/mɑːtʃ/</t>
  </si>
  <si>
    <t>March is the third month of the year.</t>
  </si>
  <si>
    <t>三月是一年的第三个月。</t>
  </si>
  <si>
    <t>三月March，春暖花开，大家都喜欢去郊外踏青。</t>
  </si>
  <si>
    <t>三月March，春暖花开</t>
  </si>
  <si>
    <t>行军</t>
  </si>
  <si>
    <t>The soldiers marched through the forest.</t>
  </si>
  <si>
    <t>士兵们行军穿过森林。</t>
  </si>
  <si>
    <t>士兵们March（行军）时，步伐整齐，口号响亮。</t>
  </si>
  <si>
    <t>行军步伐March</t>
  </si>
  <si>
    <t>mark</t>
  </si>
  <si>
    <t>做标记；打分</t>
  </si>
  <si>
    <t>/mɑːk/</t>
  </si>
  <si>
    <t>She marked the key words in the book.</t>
  </si>
  <si>
    <t>她在书里标记了关键词。</t>
  </si>
  <si>
    <t>读书时，我习惯用荧光笔mark（标记）关键词，方便复习重点内容。</t>
  </si>
  <si>
    <t>用笔标记是mark</t>
  </si>
  <si>
    <t>标记；分数</t>
  </si>
  <si>
    <t>He got a full mark in the math test.</t>
  </si>
  <si>
    <t>他数学考试得了满分。</t>
  </si>
  <si>
    <t>这次测验拿到high mark（分数），妈妈奖励我去游乐园玩。</t>
  </si>
  <si>
    <t>分数标记都叫mark</t>
  </si>
  <si>
    <t>market</t>
  </si>
  <si>
    <t>et</t>
  </si>
  <si>
    <t>mark（标记）+ et（小）→ 带小标记的交易场所→市场</t>
  </si>
  <si>
    <t>市场；集市</t>
  </si>
  <si>
    <t>/ˈmɑːkɪt/</t>
  </si>
  <si>
    <t>We bought fresh vegetables at the market.</t>
  </si>
  <si>
    <t>我们在市场买了新鲜蔬菜。</t>
  </si>
  <si>
    <t>周末逛market（市场），每个摊位都有mark（标记），找想要的东西很容易。</t>
  </si>
  <si>
    <t>小标记处是market</t>
  </si>
  <si>
    <t>Mars</t>
  </si>
  <si>
    <t>火星</t>
  </si>
  <si>
    <t>/mɑːz/</t>
  </si>
  <si>
    <t>Mars is the fourth planet from the Sun.</t>
  </si>
  <si>
    <t>火星是太阳系的第四颗行星。</t>
  </si>
  <si>
    <t>科幻电影里，宇航员驾驶飞船飞向Mars（火星），探索红色星球的秘密。</t>
  </si>
  <si>
    <t>红色行星是Mars</t>
  </si>
  <si>
    <t>match</t>
  </si>
  <si>
    <t>匹配；比赛</t>
  </si>
  <si>
    <t>/mætʃ/</t>
  </si>
  <si>
    <t>The two teams will match next Sunday.</t>
  </si>
  <si>
    <t>这两支队伍下周日将比赛。</t>
  </si>
  <si>
    <t>下周日两队match（比赛），大家都期待他们的精彩对决。</t>
  </si>
  <si>
    <t>比赛匹配用match</t>
  </si>
  <si>
    <t>火柴；比赛</t>
  </si>
  <si>
    <t>He lit the candle with a match.</t>
  </si>
  <si>
    <t>他用火柴点燃了蜡烛。</t>
  </si>
  <si>
    <t>停电时，用match（火柴）点蜡烛，房间瞬间亮了起来。</t>
  </si>
  <si>
    <t>火柴比赛都match</t>
  </si>
  <si>
    <t>material</t>
  </si>
  <si>
    <t>mater</t>
  </si>
  <si>
    <t>ial</t>
  </si>
  <si>
    <t>mater（母亲）+ ial（名词后缀）→ 母亲般给予的资源→材料</t>
  </si>
  <si>
    <t>材料；素材</t>
  </si>
  <si>
    <t>/məˈtɪəriəl/</t>
  </si>
  <si>
    <t>We need some wood material to build a shelf.</t>
  </si>
  <si>
    <t>我们需要一些木材来做架子。</t>
  </si>
  <si>
    <t>做架子的material（材料），mater（母亲）帮我选了结实的木头。</t>
  </si>
  <si>
    <t>母亲给予material</t>
  </si>
  <si>
    <t>maths</t>
  </si>
  <si>
    <t>数学</t>
  </si>
  <si>
    <t>/mæθs/</t>
  </si>
  <si>
    <t>We have maths class every day.</t>
  </si>
  <si>
    <t>我们每天都有数学课。</t>
  </si>
  <si>
    <t>上maths（数学）课的时候，大家都认真计算，成绩提升很快。</t>
  </si>
  <si>
    <t>数学就是maths</t>
  </si>
  <si>
    <t>matter</t>
  </si>
  <si>
    <t>事情；问题</t>
  </si>
  <si>
    <t>/ˈmætə(r)/</t>
  </si>
  <si>
    <t>It's not a big matter.</t>
  </si>
  <si>
    <t>这不是什么大事。</t>
  </si>
  <si>
    <t>遇到小matter（事情）别慌张，冷静处理就好。</t>
  </si>
  <si>
    <t>日常事情matter</t>
  </si>
  <si>
    <t>要紧；有重大影响</t>
  </si>
  <si>
    <t>Does it matter if I come late?</t>
  </si>
  <si>
    <t>我迟到要紧吗？</t>
  </si>
  <si>
    <t>朋友问‘迟到matter吗？’，我说‘没关系，别担心。’</t>
  </si>
  <si>
    <t>是否要紧matter</t>
  </si>
  <si>
    <t>may</t>
  </si>
  <si>
    <t>可以；可能</t>
  </si>
  <si>
    <t>/meɪ/</t>
  </si>
  <si>
    <t>You may go now.</t>
  </si>
  <si>
    <t>你现在可以走了。</t>
  </si>
  <si>
    <t>妈妈说‘你may（可以）出去玩，但要早点回来。’</t>
  </si>
  <si>
    <t>许可可能是may</t>
  </si>
  <si>
    <t>meal</t>
  </si>
  <si>
    <t>一餐；一顿饭</t>
  </si>
  <si>
    <t>/miːl/</t>
  </si>
  <si>
    <t>We had a delicious meal yesterday.</t>
  </si>
  <si>
    <t>我们昨天吃了一顿美味的饭。</t>
  </si>
  <si>
    <t>中午吃meal（饭）时，大家一起分享美食，很开心。</t>
  </si>
  <si>
    <t>一顿饭是meal</t>
  </si>
  <si>
    <t>mean</t>
  </si>
  <si>
    <t>意思是；意味着；打算</t>
  </si>
  <si>
    <t>/miːn/</t>
  </si>
  <si>
    <t>What does this word mean?</t>
  </si>
  <si>
    <t>这个单词是什么意思？</t>
  </si>
  <si>
    <t>问单词mean（意思是）什么时，老师耐心解释，我很快记住了。</t>
  </si>
  <si>
    <t>单词意思mean</t>
  </si>
  <si>
    <t>吝啬的；刻薄的</t>
  </si>
  <si>
    <t>He is a mean man who never gives money to charity.</t>
  </si>
  <si>
    <t>他是个吝啬的人，从不捐钱给慈善机构。</t>
  </si>
  <si>
    <t>那个mean（吝啬的）人，连一块钱都不肯捐，大家都不喜欢他。</t>
  </si>
  <si>
    <t>吝啬刻薄mean</t>
  </si>
  <si>
    <t>meaning</t>
  </si>
  <si>
    <t>-ing</t>
  </si>
  <si>
    <t>mean(意思是)+-ing(名词后缀)→表示动作的结果→意思；含义</t>
  </si>
  <si>
    <t>意思；含义</t>
  </si>
  <si>
    <t>/ˈmiːnɪŋ/</t>
  </si>
  <si>
    <t>What's the meaning of this word?</t>
  </si>
  <si>
    <t>这个单词的意思是什么？</t>
  </si>
  <si>
    <t>想知道这个词的 meaning（意思），就记住 mean（意思是）加上 ing，变成名词含义啦。</t>
  </si>
  <si>
    <t>mean加ing，含义自然明</t>
  </si>
  <si>
    <t>measure</t>
  </si>
  <si>
    <t>mens</t>
  </si>
  <si>
    <t>-ure</t>
  </si>
  <si>
    <t>mens(测量)+-ure(名词后缀)→测量的行为或结果→测量；措施</t>
  </si>
  <si>
    <t>测量；措施</t>
  </si>
  <si>
    <t>/ˈmeʒə(r)/</t>
  </si>
  <si>
    <t>We need to take measures to protect the environment.</t>
  </si>
  <si>
    <t>我们需要采取措施保护环境。</t>
  </si>
  <si>
    <t>为环保take measures（措施），mens（测量）情况后用ure后缀成名词，措施要到位。</t>
  </si>
  <si>
    <t>mens加ure，测量措施ure</t>
  </si>
  <si>
    <t>mens(测量)→执行测量的动作→测量；估量</t>
  </si>
  <si>
    <t>测量；估量</t>
  </si>
  <si>
    <t>He measured the table with a ruler.</t>
  </si>
  <si>
    <t>他用尺子测量桌子。</t>
  </si>
  <si>
    <t>他measure（测量）桌子，拿着尺子按mens（测量）的动作来，很准确。</t>
  </si>
  <si>
    <t>测量动作measure</t>
  </si>
  <si>
    <t>medical</t>
  </si>
  <si>
    <t>medic</t>
  </si>
  <si>
    <t>-al</t>
  </si>
  <si>
    <t>medic(治疗)+-al(形容词后缀)→与治疗相关的→医学的；医疗的</t>
  </si>
  <si>
    <t>医学的；医疗的</t>
  </si>
  <si>
    <t>/ˈmedɪkl/</t>
  </si>
  <si>
    <t>She works in a medical school.</t>
  </si>
  <si>
    <t>她在一所医学院工作。</t>
  </si>
  <si>
    <t>她在medical（医学）学校学习，medic（治疗）知识加al后缀，就是医学相关啦。</t>
  </si>
  <si>
    <t>medic加al，医学顶呱呱</t>
  </si>
  <si>
    <t>meet</t>
  </si>
  <si>
    <t>遇见；见面</t>
  </si>
  <si>
    <t>/miːt/</t>
  </si>
  <si>
    <t>I meet my friend every weekend.</t>
  </si>
  <si>
    <t>我每个周末都和朋友见面。</t>
  </si>
  <si>
    <t>周末I meet（遇见）朋友，一起去公园玩，开心极了。</t>
  </si>
  <si>
    <t>遇见见面meet</t>
  </si>
  <si>
    <t>melt</t>
  </si>
  <si>
    <t>融化；熔化</t>
  </si>
  <si>
    <t>/melt/</t>
  </si>
  <si>
    <t>The snow melts in spring.</t>
  </si>
  <si>
    <t>雪在春天融化。</t>
  </si>
  <si>
    <t>春天到了，snow melt（融化），小河又开始流淌啦。</t>
  </si>
  <si>
    <t>雪化熔化melt</t>
  </si>
  <si>
    <t>member</t>
  </si>
  <si>
    <t>mem</t>
  </si>
  <si>
    <t>ber</t>
  </si>
  <si>
    <t>mem(记忆)+ber(人)→被团体记住的人→成员</t>
  </si>
  <si>
    <t>成员</t>
  </si>
  <si>
    <t>/ˈmembər/</t>
  </si>
  <si>
    <t>She is a member of the school choir.</t>
  </si>
  <si>
    <t>她是学校合唱团的成员</t>
  </si>
  <si>
    <t>作为学校合唱团的member（成员），大家都mem（记住）她甜美的歌声，ber（把她）当作团里的核心</t>
  </si>
  <si>
    <t>mem加ber是成员，团体一份子member</t>
  </si>
  <si>
    <t>memory</t>
  </si>
  <si>
    <t>ory</t>
  </si>
  <si>
    <t>mem(记忆)+ory(状态名词后缀)→记忆的状态→记忆</t>
  </si>
  <si>
    <t>记忆</t>
  </si>
  <si>
    <t>/ˈmeməri/</t>
  </si>
  <si>
    <t>I have a vivid memory of my childhood.</t>
  </si>
  <si>
    <t>我对童年有清晰的记忆</t>
  </si>
  <si>
    <t>我的memory（记忆）里，mem（记）住的童年趣事像ory（仓库）一样珍藏着，时常想起就笑</t>
  </si>
  <si>
    <t>mem加ory是记忆，脑海存档memory</t>
  </si>
  <si>
    <t>mention</t>
  </si>
  <si>
    <t>ment(思考)+ion(动作后缀)→想到并说出→提及</t>
  </si>
  <si>
    <t>提到；提及</t>
  </si>
  <si>
    <t>/ˈmenʃn/</t>
  </si>
  <si>
    <t>He mentioned his trip to Paris in the letter.</t>
  </si>
  <si>
    <t>他在信中提到了他的巴黎之行</t>
  </si>
  <si>
    <t>朋友写信时mention（提到）巴黎之行，ment（想）起那里的美景就ion（忍不住）分享</t>
  </si>
  <si>
    <t>ment加ion提及，说到某事用mention</t>
  </si>
  <si>
    <t>mentally</t>
  </si>
  <si>
    <t>ment(思考)+al(形容词后缀)+ly(副词后缀)→关于思考或精神方面地→精神上；心理上</t>
  </si>
  <si>
    <t>精神上；心理上</t>
  </si>
  <si>
    <t>/ˈmentəli/</t>
  </si>
  <si>
    <t>She stays mentally active by reading books.</t>
  </si>
  <si>
    <t>她通过读书保持精神活跃</t>
  </si>
  <si>
    <t>奶奶每天读书，mentally（精神上）很年轻，ment（思考）问题时al（总是）ly（清晰地）</t>
  </si>
  <si>
    <t>ment加al加ly，精神方面mentally</t>
  </si>
  <si>
    <t>menu</t>
  </si>
  <si>
    <t>菜单</t>
  </si>
  <si>
    <t>/ˈmenuː/</t>
  </si>
  <si>
    <t>The waiter brought us the menu quickly.</t>
  </si>
  <si>
    <t>服务员很快给我们拿来了菜单</t>
  </si>
  <si>
    <t>餐厅里，waiter递来menu（菜单），我们看着上面的菜名，决定点什么</t>
  </si>
  <si>
    <t>menu菜单，吃饭先看menu</t>
  </si>
  <si>
    <t>mess</t>
  </si>
  <si>
    <t>杂乱；混乱</t>
  </si>
  <si>
    <t>/mes/</t>
  </si>
  <si>
    <t>He made a mess in the kitchen.</t>
  </si>
  <si>
    <t>他把厨房弄得一团糟。</t>
  </si>
  <si>
    <t>房间里太mess（杂乱）了，妈妈催我赶紧收拾，不然连勺子都找不到。</t>
  </si>
  <si>
    <t>房间乱成一团是mess</t>
  </si>
  <si>
    <t>message</t>
  </si>
  <si>
    <t>mess（送）+age（行为结果）→送出去的内容→消息；信息</t>
  </si>
  <si>
    <t>消息；信息</t>
  </si>
  <si>
    <t>/ˈmesɪdʒ/</t>
  </si>
  <si>
    <t>She left a message for you on the desk.</t>
  </si>
  <si>
    <t>她在桌上给你留了个消息。</t>
  </si>
  <si>
    <t>收到朋友的message（消息），原来是她送（mess）来的age（结果）——一份生日邀请。</t>
  </si>
  <si>
    <t>送之结果message</t>
  </si>
  <si>
    <t>metal</t>
  </si>
  <si>
    <t>金属</t>
  </si>
  <si>
    <t>/ˈmetl/</t>
  </si>
  <si>
    <t>The chair is made of metal.</t>
  </si>
  <si>
    <t>这把椅子是金属做的。</t>
  </si>
  <si>
    <t>这把metal（金属）椅子摸起来凉凉的，搬起来还挺重的呢。</t>
  </si>
  <si>
    <t>坚硬凉凉是metal</t>
  </si>
  <si>
    <t>method</t>
  </si>
  <si>
    <t>meta-</t>
  </si>
  <si>
    <t>hodos</t>
  </si>
  <si>
    <t>meta（跟随）+hodos（道路）→沿着正确道路前行→方法；办法</t>
  </si>
  <si>
    <t>方法；办法</t>
  </si>
  <si>
    <t>/ˈmeθəd/</t>
  </si>
  <si>
    <t>We need a new method to solve this problem.</t>
  </si>
  <si>
    <t>我们需要新方法解决这个问题。</t>
  </si>
  <si>
    <t>用method（方法）解决难题，就像meta（跟随）hodos（道路）走，不会迷失方向。</t>
  </si>
  <si>
    <t>跟随道路找method</t>
  </si>
  <si>
    <t>米（长度单位）</t>
  </si>
  <si>
    <t>/ˈmiːtə(r)/</t>
  </si>
  <si>
    <t>The rope is two metres long.</t>
  </si>
  <si>
    <t>这根绳子两米长。</t>
  </si>
  <si>
    <t>测量绳子长度用metre（米），两米的绳子刚好够绑东西。</t>
  </si>
  <si>
    <t>长度单位是metre</t>
  </si>
  <si>
    <t>microchip</t>
  </si>
  <si>
    <t>micro-</t>
  </si>
  <si>
    <t>micro(微小) + chip(芯片) → 微小的芯片 → 微芯片</t>
  </si>
  <si>
    <t>微芯片</t>
  </si>
  <si>
    <t>/ˈmaɪkrəʊtʃɪp/</t>
  </si>
  <si>
    <t>The cat has a microchip implanted under its skin.</t>
  </si>
  <si>
    <t>猫的皮肤下植入了一个微芯片</t>
  </si>
  <si>
    <t>兽医给猫植入microchip（微芯片）时，micro（微小）的chip（芯片）藏在皮肤下，再也不怕丢啦</t>
  </si>
  <si>
    <t>微小芯片microchip</t>
  </si>
  <si>
    <t>microprocessor</t>
  </si>
  <si>
    <t>processor</t>
  </si>
  <si>
    <t>micro(微小) + processor(处理器) → 微小的处理器 → 微处理器</t>
  </si>
  <si>
    <t>微处理器</t>
  </si>
  <si>
    <t>/ˌmaɪkrəʊˈprəʊsesə(r)/</t>
  </si>
  <si>
    <t>This computer uses a fast microprocessor.</t>
  </si>
  <si>
    <t>这台电脑使用了快速的微处理器</t>
  </si>
  <si>
    <t>这台电脑的microprocessor（微处理器）真快，micro（微小）的processor（处理器）让运行超流畅</t>
  </si>
  <si>
    <t>微小处理microprocessor</t>
  </si>
  <si>
    <t>midnight</t>
  </si>
  <si>
    <t>mid-</t>
  </si>
  <si>
    <t>night</t>
  </si>
  <si>
    <t>mid(中间) + night(夜晚) → 夜晚的中间 → 午夜</t>
  </si>
  <si>
    <t>午夜</t>
  </si>
  <si>
    <t>/ˈmɪdnaɪt/</t>
  </si>
  <si>
    <t>We arrived home at midnight.</t>
  </si>
  <si>
    <t>我们午夜到家</t>
  </si>
  <si>
    <t>午夜midnight时分，mid（中间）的night（夜晚）静悄悄，大家都进入了梦乡</t>
  </si>
  <si>
    <t>夜中间是midnight</t>
  </si>
  <si>
    <t>mile</t>
  </si>
  <si>
    <t>英里</t>
  </si>
  <si>
    <t>/maɪl/</t>
  </si>
  <si>
    <t>The school is one mile away from my home.</t>
  </si>
  <si>
    <t>学校离我家一英里远</t>
  </si>
  <si>
    <t>每天上学我要走one mile（一英里），虽然有点远但能锻炼身体</t>
  </si>
  <si>
    <t>一英里呀是mile</t>
  </si>
  <si>
    <t>milk</t>
  </si>
  <si>
    <t>牛奶</t>
  </si>
  <si>
    <t>/mɪlk/</t>
  </si>
  <si>
    <t>She drinks a glass of milk every morning.</t>
  </si>
  <si>
    <t>她每天早上喝一杯牛奶</t>
  </si>
  <si>
    <t>妈妈说喝milk（牛奶）能补钙，所以我每天都喝一杯</t>
  </si>
  <si>
    <t>牛奶就是milk</t>
  </si>
  <si>
    <t>mind</t>
  </si>
  <si>
    <t>头脑；想法</t>
  </si>
  <si>
    <t>/maɪnd/</t>
  </si>
  <si>
    <t>She has a quick mind.</t>
  </si>
  <si>
    <t>她头脑敏捷。</t>
  </si>
  <si>
    <t>她的mind（头脑）反应很快，总能想出新奇的想法。</t>
  </si>
  <si>
    <t>头脑想法mind记</t>
  </si>
  <si>
    <t>介意；注意</t>
  </si>
  <si>
    <t>Do you mind opening the window?</t>
  </si>
  <si>
    <t>你介意打开窗户吗？</t>
  </si>
  <si>
    <t>有人问'Do you mind?'时，是在确认你是否介意做某事，mind就是介意的意思。</t>
  </si>
  <si>
    <t>介意注意用mind</t>
  </si>
  <si>
    <t>miracle</t>
  </si>
  <si>
    <t>mir</t>
  </si>
  <si>
    <t>acle</t>
  </si>
  <si>
    <t>mir(惊奇)+acle(表示事物)→令人惊奇的事物→奇迹</t>
  </si>
  <si>
    <t>奇迹</t>
  </si>
  <si>
    <t>/ˈmɪrəkl/</t>
  </si>
  <si>
    <t>The patient's recovery was a miracle.</t>
  </si>
  <si>
    <t>病人的康复是个奇迹。</t>
  </si>
  <si>
    <t>病人康复是miracle（奇迹），mir（惊奇）的事情让所有人都欢呼。</t>
  </si>
  <si>
    <t>惊奇事物miracle</t>
  </si>
  <si>
    <t>miss</t>
  </si>
  <si>
    <t>想念；错过</t>
  </si>
  <si>
    <t>/mɪs/</t>
  </si>
  <si>
    <t>I miss my grandparents very much.</t>
  </si>
  <si>
    <t>我非常想念我的祖父母。</t>
  </si>
  <si>
    <t>我常miss（想念）祖父母，上次还miss（错过）了他们的电话。</t>
  </si>
  <si>
    <t>想念错过都是miss</t>
  </si>
  <si>
    <t>missing</t>
  </si>
  <si>
    <t>miss(错过)+ing(形容词后缀)→未被找到的→失踪的；丢失的</t>
  </si>
  <si>
    <t>失踪的；丢失的</t>
  </si>
  <si>
    <t>/ˈmɪsɪŋ/</t>
  </si>
  <si>
    <t>A missing cat was found in the park.</t>
  </si>
  <si>
    <t>一只失踪的猫在公园被找到了。</t>
  </si>
  <si>
    <t>那只missing（失踪的）猫，是因为miss（错过）了回家的路才迷路的。</t>
  </si>
  <si>
    <t>错过之后missing（失踪）</t>
  </si>
  <si>
    <t>mistake</t>
  </si>
  <si>
    <t>mis-</t>
  </si>
  <si>
    <t>take</t>
  </si>
  <si>
    <t>mis(错误地)+take(拿)→错误地拿或做→错误</t>
  </si>
  <si>
    <t>错误</t>
  </si>
  <si>
    <t>/mɪˈsteɪk/</t>
  </si>
  <si>
    <t>She made a mistake in her math homework.</t>
  </si>
  <si>
    <t>她数学作业里犯了一个错误。</t>
  </si>
  <si>
    <t>她mistake（犯错）是因为mis（错误地）take（拿）了同学的答案抄错了。</t>
  </si>
  <si>
    <t>错误拿取mistake</t>
  </si>
  <si>
    <t>mis(错误地)+take(拿)→错误地拿或做→犯错；误解</t>
  </si>
  <si>
    <t>犯错；误解</t>
  </si>
  <si>
    <t>I mistook him for my old friend.</t>
  </si>
  <si>
    <t>我把他错当成我的老朋友了。</t>
  </si>
  <si>
    <t>我mistake（误解）了他，因为他和我朋友长得太像。</t>
  </si>
  <si>
    <t>犯错误解mistake</t>
  </si>
  <si>
    <t>mixture</t>
  </si>
  <si>
    <t>mix</t>
  </si>
  <si>
    <t>mix(混合)+ure(名词后缀)→混合而成的物质→混合物</t>
  </si>
  <si>
    <t>混合物</t>
  </si>
  <si>
    <t>/ˈmɪkstʃə(r)/</t>
  </si>
  <si>
    <t>The cake is a mixture of flour, sugar and eggs.</t>
  </si>
  <si>
    <t>蛋糕是面粉、糖和鸡蛋的混合物。</t>
  </si>
  <si>
    <t>妈妈做蛋糕时，把面粉、糖和鸡蛋做成mixture（混合物），mix（混合）后加ure变名词，味道香甜。</t>
  </si>
  <si>
    <t>mix加ure是mixture，混合物</t>
  </si>
  <si>
    <t>混合；搅拌</t>
  </si>
  <si>
    <t>/mɪks/</t>
  </si>
  <si>
    <t>Mix the water and juice together.</t>
  </si>
  <si>
    <t>把水和果汁混合在一起。</t>
  </si>
  <si>
    <t>做饭时，我需要mix（混合）水和果汁，直接用这个词，简单好记。</t>
  </si>
  <si>
    <t>搅拌混合就是mix</t>
  </si>
  <si>
    <t>混合；混合物</t>
  </si>
  <si>
    <t>I like the mix of coffee and milk.</t>
  </si>
  <si>
    <t>我喜欢咖啡和牛奶的混合。</t>
  </si>
  <si>
    <t>我最爱咖啡和牛奶的mix（混合），喝起来口感丝滑。</t>
  </si>
  <si>
    <t>混合之物是mix</t>
  </si>
  <si>
    <t>mobile</t>
  </si>
  <si>
    <t>mob</t>
  </si>
  <si>
    <t>ile</t>
  </si>
  <si>
    <t>mob(移动)+ile(能...的)→能移动的→可移动的</t>
  </si>
  <si>
    <t>可移动的；流动的</t>
  </si>
  <si>
    <t>/ˈməʊbaɪl/</t>
  </si>
  <si>
    <t>There is a mobile library in our neighborhood.</t>
  </si>
  <si>
    <t>我们小区有一个流动图书馆。</t>
  </si>
  <si>
    <t>小区里的mobile（流动）图书馆，mob（移动）+ile（能的），方便老人孩子借书。</t>
  </si>
  <si>
    <t>能移动的是mobile</t>
  </si>
  <si>
    <t>mob(移动)+ile(能...的)→能移动的通讯工具→手机</t>
  </si>
  <si>
    <t>手机</t>
  </si>
  <si>
    <t>She uses her mobile to call her parents every day.</t>
  </si>
  <si>
    <t>她每天用手机给父母打电话。</t>
  </si>
  <si>
    <t>她的mobile（手机）是mob（移动）+ile（能的），走到哪用到哪，很方便。</t>
  </si>
  <si>
    <t>移动通讯是mobile</t>
  </si>
  <si>
    <t>model</t>
  </si>
  <si>
    <t>mod</t>
  </si>
  <si>
    <t>el</t>
  </si>
  <si>
    <t>mod(模式)+el(小的)→小的模式→模型</t>
  </si>
  <si>
    <t>模型；模范；模特</t>
  </si>
  <si>
    <t>/ˈmɒdl/</t>
  </si>
  <si>
    <t>He made a model car with plastic bottles.</t>
  </si>
  <si>
    <t>他用塑料瓶做了一个模型汽车。</t>
  </si>
  <si>
    <t>他做的model（模型）汽车，mod（模式）+el（小），按真车比例缩小，很逼真。</t>
  </si>
  <si>
    <t>模式缩小是model</t>
  </si>
  <si>
    <t>mod(模式)+el(小的)→按照模式去做→模仿；建模</t>
  </si>
  <si>
    <t>模仿；建模</t>
  </si>
  <si>
    <t>Children often model their behavior on their parents.</t>
  </si>
  <si>
    <t>孩子们经常模仿父母的行为。</t>
  </si>
  <si>
    <t>孩子model（模仿）父母的行为，mod（模式）el（小），跟着大人学样。</t>
  </si>
  <si>
    <t>模仿模式是model</t>
  </si>
  <si>
    <t>modern</t>
  </si>
  <si>
    <t>ern</t>
  </si>
  <si>
    <t>mod(模式)+ern(形容词后缀)→符合现代模式的→现代的</t>
  </si>
  <si>
    <t>现代的；现代化的</t>
  </si>
  <si>
    <t>/ˈmɒdn/</t>
  </si>
  <si>
    <t>Our school has modern teaching equipment.</t>
  </si>
  <si>
    <t>我们学校有现代化的教学设备。</t>
  </si>
  <si>
    <t>学校里的modern（现代的）设备，mod（模式）ern（的），让学习更高效。</t>
  </si>
  <si>
    <t>现代模式是modern</t>
  </si>
  <si>
    <t>moment</t>
  </si>
  <si>
    <t>片刻；瞬间</t>
  </si>
  <si>
    <t>/ˈməʊmənt/</t>
  </si>
  <si>
    <t>I'll be back in a moment.</t>
  </si>
  <si>
    <t>我马上回来。</t>
  </si>
  <si>
    <t>等公交时，moment（片刻）就来了一辆，不用站太久。</t>
  </si>
  <si>
    <t>片刻瞬间moment</t>
  </si>
  <si>
    <t>monitor</t>
  </si>
  <si>
    <t>itor</t>
  </si>
  <si>
    <t>mon(警告)+itor(人/物)→发出警告的人或物→班长；监视器</t>
  </si>
  <si>
    <t>班长；监视器</t>
  </si>
  <si>
    <t>/ˈmɒnɪtə(r)/</t>
  </si>
  <si>
    <t>Our class monitor is very responsible.</t>
  </si>
  <si>
    <t>我们的班长非常负责任。</t>
  </si>
  <si>
    <t>班长monitor每天提醒大家交作业，就像小监视器一样。</t>
  </si>
  <si>
    <t>警告者是monitor</t>
  </si>
  <si>
    <t>moon</t>
  </si>
  <si>
    <t>月亮</t>
  </si>
  <si>
    <t>/muːn/</t>
  </si>
  <si>
    <t>The moon looks beautiful tonight.</t>
  </si>
  <si>
    <t>今晚月亮看起来很美。</t>
  </si>
  <si>
    <t>夜晚抬头望moon（月亮），圆圆的像块大月饼。</t>
  </si>
  <si>
    <t>夜晚圆盘是moon</t>
  </si>
  <si>
    <t>more</t>
  </si>
  <si>
    <t>更多的；更</t>
  </si>
  <si>
    <t>/mɔː(r)/</t>
  </si>
  <si>
    <t>I need more time to finish the work.</t>
  </si>
  <si>
    <t>我需要更多时间完成这项工作。</t>
  </si>
  <si>
    <t>妈妈说吃more（更多）蔬菜，身体会更健康。</t>
  </si>
  <si>
    <t>数量增加是more</t>
  </si>
  <si>
    <t>morning</t>
  </si>
  <si>
    <t>morn</t>
  </si>
  <si>
    <t>morn（早晨）+ing（名词后缀）→表示早晨的时间段→早晨；上午</t>
  </si>
  <si>
    <t>早晨；上午</t>
  </si>
  <si>
    <t>/ˈmɔːnɪŋ/</t>
  </si>
  <si>
    <t>I usually go jogging in the morning.</t>
  </si>
  <si>
    <t>我通常在早晨慢跑。</t>
  </si>
  <si>
    <t>morning（早晨）到了，morn的阳光洒进房间，唤醒沉睡的我。</t>
  </si>
  <si>
    <t>晨加ing是morning</t>
  </si>
  <si>
    <t>mosquito</t>
  </si>
  <si>
    <t>蚊子</t>
  </si>
  <si>
    <t>/məˈskiːtoʊ/</t>
  </si>
  <si>
    <t>There are many mosquitoes flying around in summer.</t>
  </si>
  <si>
    <t>夏天有很多蚊子飞来飞去。</t>
  </si>
  <si>
    <t>夏天夜晚，mosquito（蚊子）总在耳边嗡嗡叫，让人没法好好睡觉。</t>
  </si>
  <si>
    <t>嗡嗡蚊子mosquito</t>
  </si>
  <si>
    <t>mostly</t>
  </si>
  <si>
    <t>most</t>
  </si>
  <si>
    <t>most(大部分)+ly(副词后缀)→表示大部分地→主要地</t>
  </si>
  <si>
    <t>主要地；大部分</t>
  </si>
  <si>
    <t>/ˈmoʊstli/</t>
  </si>
  <si>
    <t>She mostly wears blue clothes.</t>
  </si>
  <si>
    <t>她主要穿蓝色的衣服。</t>
  </si>
  <si>
    <t>她mostly（主要地）穿蓝色，most（大部分）时间都这样，ly让它变成副词哦。</t>
  </si>
  <si>
    <t>most加ly是mostly，主要意思记心里</t>
  </si>
  <si>
    <t>mother</t>
  </si>
  <si>
    <t>妈妈；母亲</t>
  </si>
  <si>
    <t>/ˈmʌðər/</t>
  </si>
  <si>
    <t>My mother always takes care of me.</t>
  </si>
  <si>
    <t>我的妈妈总是照顾我。</t>
  </si>
  <si>
    <t>我的mother（妈妈）每天给我做早餐，很爱我。</t>
  </si>
  <si>
    <t>妈妈就是mother</t>
  </si>
  <si>
    <t>motorcycle</t>
  </si>
  <si>
    <t>motor; cycle</t>
  </si>
  <si>
    <t>motor(发动机)+cycle(轮子)→带发动机的两轮车→摩托车</t>
  </si>
  <si>
    <t>摩托车</t>
  </si>
  <si>
    <t>/ˈmoʊtərsaɪkl/</t>
  </si>
  <si>
    <t>He bought a new motorcycle last month.</t>
  </si>
  <si>
    <t>他上个月买了一辆新摩托车。</t>
  </si>
  <si>
    <t>他骑motorcycle（摩托车）兜风，motor（发动机）响，cycle（轮子）转，很开心。</t>
  </si>
  <si>
    <t>motor加cycle，摩托跑得快</t>
  </si>
  <si>
    <t>mountain</t>
  </si>
  <si>
    <t>山；山脉</t>
  </si>
  <si>
    <t>/ˈmaʊntən/</t>
  </si>
  <si>
    <t>We are going to climb the mountain tomorrow.</t>
  </si>
  <si>
    <t>我们明天要去爬山。</t>
  </si>
  <si>
    <t>我们计划去爬mountain（山），山顶的风景一定很棒。</t>
  </si>
  <si>
    <t>高山就是mountain</t>
  </si>
  <si>
    <t>mouse</t>
  </si>
  <si>
    <t>老鼠；鼠标</t>
  </si>
  <si>
    <t>/maʊs/</t>
  </si>
  <si>
    <t>I saw a mouse running across the floor and my cat chased it.</t>
  </si>
  <si>
    <t>我看到一只老鼠跑过地板，我的猫追着它。</t>
  </si>
  <si>
    <t>我家的mouse（老鼠）跑到电脑旁，差点咬到我的mouse（鼠标）线，吓我一跳。</t>
  </si>
  <si>
    <t>老鼠鼠标都叫mouse</t>
  </si>
  <si>
    <t>move</t>
  </si>
  <si>
    <t>移动；搬家；感动</t>
  </si>
  <si>
    <t>/muːv/</t>
  </si>
  <si>
    <t>We will move to a new house next month.</t>
  </si>
  <si>
    <t>我们下个月要搬到新房子里。</t>
  </si>
  <si>
    <t>妈妈说下个月要move（搬家），我帮忙move（移动）箱子，累但开心。</t>
  </si>
  <si>
    <t>动起来就是move</t>
  </si>
  <si>
    <t>movie</t>
  </si>
  <si>
    <t>电影</t>
  </si>
  <si>
    <t>/ˈmuːvi/</t>
  </si>
  <si>
    <t>She likes to watch a movie on weekends.</t>
  </si>
  <si>
    <t>她喜欢在周末看电影。</t>
  </si>
  <si>
    <t>周末和闺蜜去看movie（电影），剧情精彩到让我们忘了时间。</t>
  </si>
  <si>
    <t>看片就说movie</t>
  </si>
  <si>
    <t>much</t>
  </si>
  <si>
    <t>许多的；大量的</t>
  </si>
  <si>
    <t>/mʌtʃ/</t>
  </si>
  <si>
    <t>There isn't much milk left in the fridge.</t>
  </si>
  <si>
    <t>冰箱里剩下的牛奶不多了。</t>
  </si>
  <si>
    <t>妈妈说冰箱里milk不多了，让我去买much（许多）回来。</t>
  </si>
  <si>
    <t>许多许多就是much</t>
  </si>
  <si>
    <t>multimedia</t>
  </si>
  <si>
    <t>multi-</t>
  </si>
  <si>
    <t>media</t>
  </si>
  <si>
    <t>multi（多）+media（媒体）→多种媒体形式结合→多媒体</t>
  </si>
  <si>
    <t>多媒体</t>
  </si>
  <si>
    <t>/ˌmʌltiˈmiːdiə/</t>
  </si>
  <si>
    <t>The teacher uses multimedia to teach English.</t>
  </si>
  <si>
    <t>老师用多媒体教英语。</t>
  </si>
  <si>
    <t>老师用multimedia（多媒体）上课，multi（多）种media（媒体）一起展示，知识更易懂。</t>
  </si>
  <si>
    <t>多媒体系multimedia</t>
  </si>
  <si>
    <t>musical</t>
  </si>
  <si>
    <t>mus</t>
  </si>
  <si>
    <t>mus(音乐)+ic(后缀)+al(后缀)→与音乐相关的→音乐的</t>
  </si>
  <si>
    <t>音乐的；悦耳的</t>
  </si>
  <si>
    <t>/ˈmjuːzɪkl/</t>
  </si>
  <si>
    <t>She has a musical voice.</t>
  </si>
  <si>
    <t>她的声音很悦耳。</t>
  </si>
  <si>
    <t>她的voice很musical（悦耳的），像mus（音乐）般ic al（的），听着让人放松。</t>
  </si>
  <si>
    <t>音乐相关musical</t>
  </si>
  <si>
    <t>mus(音乐)+ic+al→音乐相关的表演形式→音乐剧</t>
  </si>
  <si>
    <t>音乐剧</t>
  </si>
  <si>
    <t>We watched a wonderful musical last night.</t>
  </si>
  <si>
    <t>我们昨晚看了一场精彩的音乐剧。</t>
  </si>
  <si>
    <t>昨晚的musical（音乐剧）里，mus（音乐）ic al（的）表演让全场欢呼。</t>
  </si>
  <si>
    <t>音乐表演音乐剧</t>
  </si>
  <si>
    <t>musician</t>
  </si>
  <si>
    <t>music</t>
  </si>
  <si>
    <t>music(音乐)+ian(表示人)→从事音乐的人→音乐家</t>
  </si>
  <si>
    <t>音乐家</t>
  </si>
  <si>
    <t>/ˌmjuːˈzɪʃn/</t>
  </si>
  <si>
    <t>Beethoven was a great musician.</t>
  </si>
  <si>
    <t>贝多芬是一位伟大的音乐家。</t>
  </si>
  <si>
    <t>Beethoven作为musician（音乐家），用music（音乐）传递情感，ian（人）的身份让他闻名世界。</t>
  </si>
  <si>
    <t>音乐之人musician</t>
  </si>
  <si>
    <t>must</t>
  </si>
  <si>
    <t>modal v.</t>
  </si>
  <si>
    <t>必须；一定</t>
  </si>
  <si>
    <t>/mʌst/</t>
  </si>
  <si>
    <t>You must finish your homework first.</t>
  </si>
  <si>
    <t>你必须先完成作业。</t>
  </si>
  <si>
    <t>老师说“你must（必须）先写作业”，这个短词发音好记，下次别忘啦。</t>
  </si>
  <si>
    <t>必须一定就是must</t>
  </si>
  <si>
    <t>mystery</t>
  </si>
  <si>
    <t>myst</t>
  </si>
  <si>
    <t>myst(神秘)+ery(名词后缀)→神秘的事物→神秘；谜</t>
  </si>
  <si>
    <t>神秘；谜；神秘的事物</t>
  </si>
  <si>
    <t>/ˈmɪstri/</t>
  </si>
  <si>
    <t>The old house is full of mystery.</t>
  </si>
  <si>
    <t>这座老房子充满了神秘。</t>
  </si>
  <si>
    <t>老房子里的mystery（谜），myst（神秘）的ery（事物）让大家都想一探究竟。</t>
  </si>
  <si>
    <t>神秘事物mystery</t>
  </si>
  <si>
    <t>nail</t>
  </si>
  <si>
    <t>钉；钉住</t>
  </si>
  <si>
    <t>/neɪl/</t>
  </si>
  <si>
    <t>He nailed the picture to the wall.</t>
  </si>
  <si>
    <t>他把画钉在墙上。</t>
  </si>
  <si>
    <t>他用锤子nail（钉）画，发音像“内哦”，联想“把画内的钉子哦钉牢”。</t>
  </si>
  <si>
    <t>钉住东西用nail</t>
  </si>
  <si>
    <t>钉子</t>
  </si>
  <si>
    <t>Please pass me a nail.</t>
  </si>
  <si>
    <t>请递给我一颗钉子。</t>
  </si>
  <si>
    <t>修椅子需要nail（钉子），发音像“内”，联想“椅子内部缺钉子”。</t>
  </si>
  <si>
    <t>钉子就是nail</t>
  </si>
  <si>
    <t>name</t>
  </si>
  <si>
    <t>名字</t>
  </si>
  <si>
    <t>/neɪm/</t>
  </si>
  <si>
    <t>My name is Li Ming.</t>
  </si>
  <si>
    <t>我的名字是李明。</t>
  </si>
  <si>
    <t>我的name（名字）叫李明，每次自我介绍都会清晰地说出来。</t>
  </si>
  <si>
    <t>名字就是name</t>
  </si>
  <si>
    <t>命名</t>
  </si>
  <si>
    <t>They named their baby Tom.</t>
  </si>
  <si>
    <t>他们给宝宝命名为汤姆。</t>
  </si>
  <si>
    <t>父母给宝宝name（命名）为Tom，希望他像动画里的汤姆猫一样活泼。</t>
  </si>
  <si>
    <t>命名也用name</t>
  </si>
  <si>
    <t>narrow</t>
  </si>
  <si>
    <t>狭窄的</t>
  </si>
  <si>
    <t>/ˈnærəʊ/</t>
  </si>
  <si>
    <t>The road is too narrow for two cars to pass.</t>
  </si>
  <si>
    <t>这条路太窄，两辆汽车无法通过。</t>
  </si>
  <si>
    <t>这条road narrow（狭窄）得只能容下一辆车，开车经过时要特别小心。</t>
  </si>
  <si>
    <t>狭窄道路narrow</t>
  </si>
  <si>
    <t>national</t>
  </si>
  <si>
    <t>nation（国家）+al（的）→属于国家的→国家的；民族的</t>
  </si>
  <si>
    <t>国家的；民族的</t>
  </si>
  <si>
    <t>/ˈnæʃnəl/</t>
  </si>
  <si>
    <t>We love our national flag.</t>
  </si>
  <si>
    <t>我们爱我们的国旗。</t>
  </si>
  <si>
    <t>看着national（国家的）国旗升起，心中满是对nation（国家）的热爱与自豪。</t>
  </si>
  <si>
    <t>国家的是national</t>
  </si>
  <si>
    <t>natural</t>
  </si>
  <si>
    <t>nature</t>
  </si>
  <si>
    <t>nature（自然）+al（的）→属于自然的→自然的</t>
  </si>
  <si>
    <t>自然的</t>
  </si>
  <si>
    <t>/ˈnætʃrəl/</t>
  </si>
  <si>
    <t>Plants grow well in natural conditions.</t>
  </si>
  <si>
    <t>植物在自然条件下生长得很好。</t>
  </si>
  <si>
    <t>plants在natural（自然）环境里生长，得益于nature（自然）的馈赠。</t>
  </si>
  <si>
    <t>自然的是natural</t>
  </si>
  <si>
    <t>自然；性质</t>
  </si>
  <si>
    <t>/ˈneɪtʃə(r)/</t>
  </si>
  <si>
    <t>We should protect nature.</t>
  </si>
  <si>
    <t>我们应该保护自然。</t>
  </si>
  <si>
    <t>我们要保护nature（自然），让山川河流永远保持美丽。</t>
  </si>
  <si>
    <t>自然本身是nature</t>
  </si>
  <si>
    <t>nearly</t>
  </si>
  <si>
    <t>near</t>
  </si>
  <si>
    <t>near（接近）+ ly（副词后缀）→ 接近地 → 几乎；差不多</t>
  </si>
  <si>
    <t>几乎；差不多</t>
  </si>
  <si>
    <t>/ˈnɪəli/</t>
  </si>
  <si>
    <t>I nearly missed the bus this morning.</t>
  </si>
  <si>
    <t>今天早上我差点错过公交车。</t>
  </si>
  <si>
    <t>今天早上我nearly（几乎）错过公交车，near（接近）ly（地）跑过去才赶上，好险！</t>
  </si>
  <si>
    <t>接近加ly是nearly</t>
  </si>
  <si>
    <t>necessary</t>
  </si>
  <si>
    <t>ne-</t>
  </si>
  <si>
    <t>cess</t>
  </si>
  <si>
    <t>ne（不）+ cess（走）+ ary（形容词后缀）→ 不能走开的 → 必要的；必需的</t>
  </si>
  <si>
    <t>必要的；必需的</t>
  </si>
  <si>
    <t>/ˈnesəsəri/</t>
  </si>
  <si>
    <t>It's necessary to eat vegetables every day.</t>
  </si>
  <si>
    <t>每天吃蔬菜是必要的。</t>
  </si>
  <si>
    <t>每天吃蔬菜是necessary（必要的），ne（不）cess（走）开，因为身体需要这些营养来保持健康。</t>
  </si>
  <si>
    <t>不走开的是necessary</t>
  </si>
  <si>
    <t>neck</t>
  </si>
  <si>
    <t>脖子；颈部</t>
  </si>
  <si>
    <t>/nek/</t>
  </si>
  <si>
    <t>She wore a red scarf around her neck.</t>
  </si>
  <si>
    <t>她在脖子上围了一条红色的围巾。</t>
  </si>
  <si>
    <t>冬天来了，她把red scarf围在neck（脖子）上，既保暖又好看。</t>
  </si>
  <si>
    <t>身体部位neck颈</t>
  </si>
  <si>
    <t>need</t>
  </si>
  <si>
    <t>需要；必要</t>
  </si>
  <si>
    <t>/niːd/</t>
  </si>
  <si>
    <t>We need to study hard for the exam.</t>
  </si>
  <si>
    <t>我们需要为考试努力学习。</t>
  </si>
  <si>
    <t>老师说我们need（需要）认真复习，这样才能在exam中取得好成绩。</t>
  </si>
  <si>
    <t>需要就是need</t>
  </si>
  <si>
    <t>negative</t>
  </si>
  <si>
    <t>neg</t>
  </si>
  <si>
    <t>ative</t>
  </si>
  <si>
    <t>neg（否定）+ ative（形容词后缀）→ 否定的 → 负面的；消极的</t>
  </si>
  <si>
    <t>否定的；负面的；消极的</t>
  </si>
  <si>
    <t>/ˈneɡətɪv/</t>
  </si>
  <si>
    <t>He has a negative attitude towards the new plan.</t>
  </si>
  <si>
    <t>他对这个新计划持消极态度。</t>
  </si>
  <si>
    <t>面对新计划，他的attitude是negative（消极的），neg（否定）ative（的）情绪写在脸上。</t>
  </si>
  <si>
    <t>否定后缀ative，negative记心里</t>
  </si>
  <si>
    <t>neighbour</t>
  </si>
  <si>
    <t>邻居</t>
  </si>
  <si>
    <t>/ˈneɪbə(r)/</t>
  </si>
  <si>
    <t>My neighbour often helps me with my homework.</t>
  </si>
  <si>
    <t>我的邻居经常帮我做作业。</t>
  </si>
  <si>
    <t>每天放学回家，我的neighbour都会主动问我要不要帮忙，真是个好邻居。</t>
  </si>
  <si>
    <t>隔壁住的neighbour</t>
  </si>
  <si>
    <t>nervous</t>
  </si>
  <si>
    <t>nerv</t>
  </si>
  <si>
    <t>nerv(神经)+ous(…的)→神经的状态→紧张的</t>
  </si>
  <si>
    <t>紧张的</t>
  </si>
  <si>
    <t>/ˈnɜːvəs/</t>
  </si>
  <si>
    <t>She felt nervous when she stood on the stage.</t>
  </si>
  <si>
    <t>她站在舞台上时感到紧张。</t>
  </si>
  <si>
    <t>站在舞台上，她nervous（紧张）得手心冒汗，nerv（神经）都快绷断了，ous（的）状态很明显。</t>
  </si>
  <si>
    <t>神经的是nervous</t>
  </si>
  <si>
    <t>网；网络</t>
  </si>
  <si>
    <t>/net/</t>
  </si>
  <si>
    <t>The cat caught a bird in the net.</t>
  </si>
  <si>
    <t>猫在网里抓住了一只鸟。</t>
  </si>
  <si>
    <t>小猫用net（网）抓住了小鸟，得意地喵喵叫。</t>
  </si>
  <si>
    <t>捕鱼用的是net</t>
  </si>
  <si>
    <t>network</t>
  </si>
  <si>
    <t>net(网)+work(结构)→网状的结构→网络</t>
  </si>
  <si>
    <t>网络</t>
  </si>
  <si>
    <t>/ˈnetwɜːk/</t>
  </si>
  <si>
    <t>We use the Internet to connect to the network.</t>
  </si>
  <si>
    <t>我们用互联网连接到网络。</t>
  </si>
  <si>
    <t>互联网的network（网络）是由无数net（网）和work（结构）组成的，让世界互联互通。</t>
  </si>
  <si>
    <t>网加结构network</t>
  </si>
  <si>
    <t>never</t>
  </si>
  <si>
    <t>从不；绝不</t>
  </si>
  <si>
    <t>/ˈnevə(r)/</t>
  </si>
  <si>
    <t>I never late for school.</t>
  </si>
  <si>
    <t>我上学从不迟到。</t>
  </si>
  <si>
    <t>我promise自己，never（从不）迟到，每天都早早起床。</t>
  </si>
  <si>
    <t>绝不迟到never</t>
  </si>
  <si>
    <t>new</t>
  </si>
  <si>
    <t>新的</t>
  </si>
  <si>
    <t>/njuː/</t>
  </si>
  <si>
    <t>I bought a new book yesterday.</t>
  </si>
  <si>
    <t>我昨天买了一本新书。</t>
  </si>
  <si>
    <t>妈妈给我买了new（新的）书包，我背着它上学，心里美滋滋的。</t>
  </si>
  <si>
    <t>新旧对比记new</t>
  </si>
  <si>
    <t>news</t>
  </si>
  <si>
    <t>n(orth)+e(ast)+w(est)+s(outh) → 来自四方的信息 → 新闻</t>
  </si>
  <si>
    <t>新闻；消息</t>
  </si>
  <si>
    <t>/njuːz/</t>
  </si>
  <si>
    <t>We watch the news every evening.</t>
  </si>
  <si>
    <t>我们每天晚上看新闻。</t>
  </si>
  <si>
    <t>每天晚上看news（新闻），里面有来自north、east、west、south四方的消息。</t>
  </si>
  <si>
    <t>四方消息是news</t>
  </si>
  <si>
    <t>newspaper</t>
  </si>
  <si>
    <t>new(新的)+paper(纸) → 印着新闻的纸张 → 报纸</t>
  </si>
  <si>
    <t>报纸</t>
  </si>
  <si>
    <t>/ˈnjuːzpeɪpə(r)/</t>
  </si>
  <si>
    <t>She reads the newspaper every morning.</t>
  </si>
  <si>
    <t>她每天早上读报纸。</t>
  </si>
  <si>
    <t>爷爷每天早上读newspaper（报纸），上面有new（新）的paper（纸）印着各种新闻。</t>
  </si>
  <si>
    <t>新闻纸张newspaper</t>
  </si>
  <si>
    <t>nice</t>
  </si>
  <si>
    <t>美好的；令人愉快的</t>
  </si>
  <si>
    <t>/naɪs/</t>
  </si>
  <si>
    <t>It's a nice day today.</t>
  </si>
  <si>
    <t>今天天气真好。</t>
  </si>
  <si>
    <t>今天天气nice（美好），我们去公园野餐，大家都很开心。</t>
  </si>
  <si>
    <t>美好愉快是nice</t>
  </si>
  <si>
    <t>nickname</t>
  </si>
  <si>
    <t>nick(昵称)+name(名字) → 非正式的名字 → 昵称；外号</t>
  </si>
  <si>
    <t>昵称；外号</t>
  </si>
  <si>
    <t>/ˈnɪkneɪm/</t>
  </si>
  <si>
    <t>My nickname is Lili.</t>
  </si>
  <si>
    <t>我的昵称是莉莉。</t>
  </si>
  <si>
    <t>朋友们都叫我nickname（昵称）Lili，比本名更亲切。</t>
  </si>
  <si>
    <t>昵称外号nickname</t>
  </si>
  <si>
    <t>no</t>
  </si>
  <si>
    <t>不；没有</t>
  </si>
  <si>
    <t>No, I don't like this book.</t>
  </si>
  <si>
    <t>不，我不喜欢这本书。</t>
  </si>
  <si>
    <t>妈妈问我是否喜欢这本书，我摇头说“No（不）”，拒绝得很干脆。</t>
  </si>
  <si>
    <t>简单否定就是no</t>
  </si>
  <si>
    <t>nobody</t>
  </si>
  <si>
    <t>no-</t>
  </si>
  <si>
    <t>no（没有）+body（人）→没有人</t>
  </si>
  <si>
    <t>没有人</t>
  </si>
  <si>
    <t>/ˈnəʊbədi/</t>
  </si>
  <si>
    <t>Nobody was in the room when I arrived.</t>
  </si>
  <si>
    <t>我到达时房间里没有人。</t>
  </si>
  <si>
    <t>推开门发现nobody（没有人），原来大家都出去了，no body（没人）留在屋里。</t>
  </si>
  <si>
    <t>没有body是nobody</t>
  </si>
  <si>
    <t>nod</t>
  </si>
  <si>
    <t>点头</t>
  </si>
  <si>
    <t>/nɒd/</t>
  </si>
  <si>
    <t>She nodded her head to agree with me.</t>
  </si>
  <si>
    <t>她点头同意我。</t>
  </si>
  <si>
    <t>听到我的建议，她nod（点头）表示同意，动作轻柔又明确。</t>
  </si>
  <si>
    <t>点头动作是nod</t>
  </si>
  <si>
    <t>noisy</t>
  </si>
  <si>
    <t>noise</t>
  </si>
  <si>
    <t>noise（噪音）+y（...的）→有噪音的→吵闹的</t>
  </si>
  <si>
    <t>吵闹的</t>
  </si>
  <si>
    <t>/ˈnɔɪzi/</t>
  </si>
  <si>
    <t>The playground is always noisy after school.</t>
  </si>
  <si>
    <t>放学后操场总是吵闹的。</t>
  </si>
  <si>
    <t>放学后操场很noisy（吵闹的），到处都是noise（噪音），y（呀）真让人头疼。</t>
  </si>
  <si>
    <t>噪音加y变noisy</t>
  </si>
  <si>
    <t>none</t>
  </si>
  <si>
    <t>没有一个；毫无</t>
  </si>
  <si>
    <t>/nʌn/</t>
  </si>
  <si>
    <t>None of the apples are fresh.</t>
  </si>
  <si>
    <t>没有一个苹果是新鲜的。</t>
  </si>
  <si>
    <t>妈妈买的苹果none（没有一个）新鲜，大家都失望地摇摇头。</t>
  </si>
  <si>
    <t>没有一个就是none</t>
  </si>
  <si>
    <t>normal</t>
  </si>
  <si>
    <t>norm</t>
  </si>
  <si>
    <t>norm(标准)+al(的)→符合标准的→正常的；普通的</t>
  </si>
  <si>
    <t>正常的；普通的</t>
  </si>
  <si>
    <t>/nɔːml/</t>
  </si>
  <si>
    <t>His temperature is normal now.</t>
  </si>
  <si>
    <t>他现在体温正常。</t>
  </si>
  <si>
    <t>考试成绩normal（正常），因为我一直按norm（标准）来复习，al（的）状态很稳。</t>
  </si>
  <si>
    <t>标准加al是normal</t>
  </si>
  <si>
    <t>north</t>
  </si>
  <si>
    <t>北；北方</t>
  </si>
  <si>
    <t>/nɔːθ/</t>
  </si>
  <si>
    <t>The sun rises in the east and sets in the west, but the north is cold in winter.</t>
  </si>
  <si>
    <t>太阳东升西落，但北方冬天很冷。</t>
  </si>
  <si>
    <t>去north（北方）旅行，雪花飘落在肩头，north的发音像“诺思”，仿佛指向北方的路标。</t>
  </si>
  <si>
    <t>指向北方是north</t>
  </si>
  <si>
    <t>北方的；北部的</t>
  </si>
  <si>
    <t>We live in the north part of the city.</t>
  </si>
  <si>
    <t>我们住在城市的北部。</t>
  </si>
  <si>
    <t>我家在north（北部的）区域，每天看到north（北方）的太阳升起，感觉很温暖。</t>
  </si>
  <si>
    <t>北部的是north</t>
  </si>
  <si>
    <t>note</t>
  </si>
  <si>
    <t>笔记；便条</t>
  </si>
  <si>
    <t>/nəʊt/</t>
  </si>
  <si>
    <t>I left a note on the desk for my mom.</t>
  </si>
  <si>
    <t>我在桌上给妈妈留了一张便条。</t>
  </si>
  <si>
    <t>上课记note（笔记），把老师讲的重点都写下来，note的发音像“诺特”，提醒我别忘记录。</t>
  </si>
  <si>
    <t>记下便条是note</t>
  </si>
  <si>
    <t>注意；记下</t>
  </si>
  <si>
    <t>Please note the important details in the passage.</t>
  </si>
  <si>
    <t>请注意文章里的重要细节。</t>
  </si>
  <si>
    <t>老师让我们note（注意）细节，我赶紧note（记下）在本子上，生怕漏掉。</t>
  </si>
  <si>
    <t>注意记下是note</t>
  </si>
  <si>
    <t>notebook</t>
  </si>
  <si>
    <t>note(笔记)+book(本子)→用来记笔记的本子→笔记本</t>
  </si>
  <si>
    <t>笔记本</t>
  </si>
  <si>
    <t>/ˈnəʊtbʊk/</t>
  </si>
  <si>
    <t>She bought a new notebook for her math class.</t>
  </si>
  <si>
    <t>她为数学课买了一个新笔记本。</t>
  </si>
  <si>
    <t>我的notebook（笔记本）里装满了note（笔记），book（本子）封面是蓝色的，很喜欢。</t>
  </si>
  <si>
    <t>笔记加本子是notebook</t>
  </si>
  <si>
    <t>nothing</t>
  </si>
  <si>
    <t>no(没有)+thing(东西)→没有东西→无；没有什么</t>
  </si>
  <si>
    <t>没有什么；无</t>
  </si>
  <si>
    <t>/ˈnʌθɪŋ/</t>
  </si>
  <si>
    <t>There is nothing in the box.</t>
  </si>
  <si>
    <t>盒子里什么都没有。</t>
  </si>
  <si>
    <t>冰箱里nothing（没有什么），no（没）thing（东西）可吃，只能下楼买零食。</t>
  </si>
  <si>
    <t>没有东西是nothing</t>
  </si>
  <si>
    <t>notice</t>
  </si>
  <si>
    <t>注意到；察觉</t>
  </si>
  <si>
    <t>/ˈnəʊtɪs/</t>
  </si>
  <si>
    <t>I noticed a strange man outside the door.</t>
  </si>
  <si>
    <t>我注意到门外有个奇怪的男人。</t>
  </si>
  <si>
    <t>我走在路上，突然 notice（注意到）一只小猫，它的眼睛亮晶晶的。</t>
  </si>
  <si>
    <t>看到注意是notice</t>
  </si>
  <si>
    <t>通知；布告</t>
  </si>
  <si>
    <t>There is a notice on the wall.</t>
  </si>
  <si>
    <t>墙上有一张通知。</t>
  </si>
  <si>
    <t>学校贴了 notice（通知），说明天放假，同学们都很开心。</t>
  </si>
  <si>
    <t>布告通知notice</t>
  </si>
  <si>
    <t>novel</t>
  </si>
  <si>
    <t>nov</t>
  </si>
  <si>
    <t>nov（新）+el（表物）→新奇的故事载体→小说</t>
  </si>
  <si>
    <t>小说</t>
  </si>
  <si>
    <t>/ˈnɒvl/</t>
  </si>
  <si>
    <t>She likes reading novels in her free time.</t>
  </si>
  <si>
    <t>她空闲时喜欢读小说。</t>
  </si>
  <si>
    <t>她读 novel（小说）时，被 nov（新）奇的情节吸引，忘记了时间。</t>
  </si>
  <si>
    <t>新奇故事是novel</t>
  </si>
  <si>
    <t>nov（新）→具有新意的→新奇的</t>
  </si>
  <si>
    <t>新奇的</t>
  </si>
  <si>
    <t>The idea is novel and interesting.</t>
  </si>
  <si>
    <t>这个想法新奇有趣。</t>
  </si>
  <si>
    <t>这个主意很 novel（新奇），nov（新）意满满，大家都很赞同。</t>
  </si>
  <si>
    <t>新奇的是novel</t>
  </si>
  <si>
    <t>nowadays</t>
  </si>
  <si>
    <t>now</t>
  </si>
  <si>
    <t>now（现在）+adays（表时间）→当前的日子→如今</t>
  </si>
  <si>
    <t>如今；现在</t>
  </si>
  <si>
    <t>/ˈnaʊədeɪz/</t>
  </si>
  <si>
    <t>Nowadays people use smartphones a lot.</t>
  </si>
  <si>
    <t>如今人们经常用智能手机。</t>
  </si>
  <si>
    <t>nowadays（如今），now（现在）的 days（日子）里，人人都离不开手机。</t>
  </si>
  <si>
    <t>现在日子nowadays</t>
  </si>
  <si>
    <t>nowhere</t>
  </si>
  <si>
    <t>no（无）+where（哪里）→没有任何地方→无处</t>
  </si>
  <si>
    <t>无处；哪里都不</t>
  </si>
  <si>
    <t>/ˈnəʊweə(r)/</t>
  </si>
  <si>
    <t>I looked for my key everywhere but it was nowhere to be found.</t>
  </si>
  <si>
    <t>我到处找钥匙，但哪里都找不到。</t>
  </si>
  <si>
    <t>我找钥匙，everywhere都找了，nowhere（无处）可寻，急得直跺脚。</t>
  </si>
  <si>
    <t>无处可寻nowhere</t>
  </si>
  <si>
    <t>number</t>
  </si>
  <si>
    <t>num</t>
  </si>
  <si>
    <t>num（数）+ber（表物）→表示数量的东西→数字；数量</t>
  </si>
  <si>
    <t>数字；数量</t>
  </si>
  <si>
    <t>/ˈnʌmbə(r)/</t>
  </si>
  <si>
    <t>The number of students in our class is 45.</t>
  </si>
  <si>
    <t>我们班学生数量是45。</t>
  </si>
  <si>
    <t>老师问班里的 number（数量），我 num（数）了数，正好是45人。</t>
  </si>
  <si>
    <t>数字数量number</t>
  </si>
  <si>
    <t>num（数）+ber→进行数数的动作→数数；编号</t>
  </si>
  <si>
    <t>数数；编号</t>
  </si>
  <si>
    <t>Please number the pages from 1 to 10.</t>
  </si>
  <si>
    <t>请把页码从1到10编号。</t>
  </si>
  <si>
    <t>我 number（编号）文件时，num（数）着页码，一点也不马虎。</t>
  </si>
  <si>
    <t>数数编号number</t>
  </si>
  <si>
    <t>nut</t>
  </si>
  <si>
    <t>坚果；螺母</t>
  </si>
  <si>
    <t>/nʌt/</t>
  </si>
  <si>
    <t>I like eating all kinds of nuts.</t>
  </si>
  <si>
    <t>我喜欢吃各种各样的坚果。</t>
  </si>
  <si>
    <t>妈妈让我拧nut（螺母），发现它的形状像nut（坚果），圆圆的很可爱。</t>
  </si>
  <si>
    <t>坚果螺母都叫nut</t>
  </si>
  <si>
    <t>obey</t>
  </si>
  <si>
    <t>服从；遵守</t>
  </si>
  <si>
    <t>/əˈbeɪ/</t>
  </si>
  <si>
    <t>Students should obey school rules.</t>
  </si>
  <si>
    <t>学生应该遵守校规。</t>
  </si>
  <si>
    <t>学生要obey（遵守）校规，不然老师会提醒：“哦（ob），要听从（ey）规则呀～”</t>
  </si>
  <si>
    <t>听从规则是obey</t>
  </si>
  <si>
    <t>object</t>
  </si>
  <si>
    <t>ob-</t>
  </si>
  <si>
    <t>ject</t>
  </si>
  <si>
    <t>ob（对着）+ ject（扔）→ 扔在面前的东西 → 物体；对象</t>
  </si>
  <si>
    <t>物体；对象</t>
  </si>
  <si>
    <t>/ˈɒbdʒɪkt/</t>
  </si>
  <si>
    <t>The moon is a bright object in the sky.</t>
  </si>
  <si>
    <t>月亮是天空中一个明亮的物体。</t>
  </si>
  <si>
    <t>夜空中的object（物体）月亮，像是ob（对着）我们ject（扔）来的光，照亮黑夜。</t>
  </si>
  <si>
    <t>对着扔来是object（名）</t>
  </si>
  <si>
    <t>ob（对着）+ ject（扔）→ 对着某事扔出不同意见 → 反对</t>
  </si>
  <si>
    <t>反对；提出异议</t>
  </si>
  <si>
    <t>/əbˈdʒekt/</t>
  </si>
  <si>
    <t>She objected to going out in the rain.</t>
  </si>
  <si>
    <t>她反对在雨中外出。</t>
  </si>
  <si>
    <t>她object（反对）雨天出门，对着大家ject（扔）出理由：“ob（哦），会淋湿的！”</t>
  </si>
  <si>
    <t>对着扔异议是object（动）</t>
  </si>
  <si>
    <t>obligation</t>
  </si>
  <si>
    <t>ob（趋向）+ lig（绑）+ -ation（名词后缀）→ 趋向被绑住的责任 → 义务；责任</t>
  </si>
  <si>
    <t>义务；责任</t>
  </si>
  <si>
    <t>/ˌɒblɪˈɡeɪʃn/</t>
  </si>
  <si>
    <t>It's our obligation to protect the environment.</t>
  </si>
  <si>
    <t>保护环境是我们的义务。</t>
  </si>
  <si>
    <t>保护环境是obligation（义务），ob（趋向）lig（绑）住我们的责任，不能推脱。</t>
  </si>
  <si>
    <t>被绑责任obligation</t>
  </si>
  <si>
    <t>ocean</t>
  </si>
  <si>
    <t>海洋</t>
  </si>
  <si>
    <t>/ˈəʊʃn/</t>
  </si>
  <si>
    <t>The Atlantic Ocean is between Europe and America.</t>
  </si>
  <si>
    <t>大西洋位于欧洲和美洲之间。</t>
  </si>
  <si>
    <t>看到ocean（海洋），谐音“欧深”，想到欧洲旁边的海洋很深很广阔。</t>
  </si>
  <si>
    <t>蓝色大海叫ocean</t>
  </si>
  <si>
    <t>oclock</t>
  </si>
  <si>
    <t>……点钟</t>
  </si>
  <si>
    <t>/əˈklɒk/</t>
  </si>
  <si>
    <t>I get up at six o'clock every day.</t>
  </si>
  <si>
    <t>我每天六点起床。</t>
  </si>
  <si>
    <t>每天早上six o'clock（六点）起床，它其实是of the clock的缩写哦。</t>
  </si>
  <si>
    <t>o'clock是点钟，of the clock缩写成</t>
  </si>
  <si>
    <t>offer</t>
  </si>
  <si>
    <t>提供；提出</t>
  </si>
  <si>
    <t>/ˈɒfə(r)/</t>
  </si>
  <si>
    <t>She offered me a cup of tea.</t>
  </si>
  <si>
    <t>她给我端了一杯茶。</t>
  </si>
  <si>
    <t>朋友offer（提供）我一杯茶，我开心地接过，心里暖暖的。</t>
  </si>
  <si>
    <t>主动提供是offer</t>
  </si>
  <si>
    <t>提议；提供物</t>
  </si>
  <si>
    <t>I accepted his offer of help.</t>
  </si>
  <si>
    <t>我接受了他帮忙的提议。</t>
  </si>
  <si>
    <t>他的offer（提议）很贴心，我立刻接受，解决了我的难题。</t>
  </si>
  <si>
    <t>提议之物是offer</t>
  </si>
  <si>
    <t>office</t>
  </si>
  <si>
    <t>办公室；事务所</t>
  </si>
  <si>
    <t>/ˈɒfɪs/</t>
  </si>
  <si>
    <t>He works in an office downtown.</t>
  </si>
  <si>
    <t>他在市中心的一间办公室工作。</t>
  </si>
  <si>
    <t>爸爸每天去office（办公室）上班，处理各种文件和事务。</t>
  </si>
  <si>
    <t>办公场所叫office</t>
  </si>
  <si>
    <t>official</t>
  </si>
  <si>
    <t>offic</t>
  </si>
  <si>
    <t>offic（办公室，引申为官方）+ial（……的）→ 官方的；正式的</t>
  </si>
  <si>
    <t>官方的；正式的</t>
  </si>
  <si>
    <t>/əˈfɪʃl/</t>
  </si>
  <si>
    <t>The official announcement will be made tomorrow.</t>
  </si>
  <si>
    <t>官方公告将于明天发布。</t>
  </si>
  <si>
    <t>official（官方的）消息总是从office（办公室）发出，带着-ial的形容词后缀哦。</t>
  </si>
  <si>
    <t>offic加ial，官方正式是official</t>
  </si>
  <si>
    <t>offic（办公室，引申为官方）+ial（表人）→ 在官方工作的人 → 官员</t>
  </si>
  <si>
    <t>官员；行政人员</t>
  </si>
  <si>
    <t>The government officials are meeting now.</t>
  </si>
  <si>
    <t>政府官员们正在开会。</t>
  </si>
  <si>
    <t>那些official（官员）每天在office里忙碌，处理国家的政务。</t>
  </si>
  <si>
    <t>官方人员是official</t>
  </si>
  <si>
    <t>oil</t>
  </si>
  <si>
    <t>油；石油</t>
  </si>
  <si>
    <t>/ɔɪl/</t>
  </si>
  <si>
    <t>We need to change the car oil.</t>
  </si>
  <si>
    <t>我们需要换汽车油。</t>
  </si>
  <si>
    <t>汽车需要oil（油）才能发动，就像人需要吃饭补充能量一样。</t>
  </si>
  <si>
    <t>汽车用油叫oil</t>
  </si>
  <si>
    <t>给……加油；上油</t>
  </si>
  <si>
    <t>He oiled the bike chain yesterday.</t>
  </si>
  <si>
    <t>他昨天给自行车链条上了油。</t>
  </si>
  <si>
    <t>他oil（上油）自行车链条，让车子骑起来更顺滑，不会发出噪音。</t>
  </si>
  <si>
    <t>加油上油用oil</t>
  </si>
  <si>
    <t>old</t>
  </si>
  <si>
    <t>老的；旧的</t>
  </si>
  <si>
    <t>/əʊld/</t>
  </si>
  <si>
    <t>My grandma is very old but healthy.</t>
  </si>
  <si>
    <t>我的奶奶很老但很健康。</t>
  </si>
  <si>
    <t>看到 old（老的）奶奶，虽然年纪大，但每天都坚持散步，身体硬朗。</t>
  </si>
  <si>
    <t>年纪大旧用old</t>
  </si>
  <si>
    <t>Olympics</t>
  </si>
  <si>
    <t>奥林匹克运动会</t>
  </si>
  <si>
    <t>/əˈlɪmpɪks/</t>
  </si>
  <si>
    <t>Beijing hosted the 2008 Olympics.</t>
  </si>
  <si>
    <t>北京举办了2008年奥林匹克运动会。</t>
  </si>
  <si>
    <t>2008年的 Olympics（奥林匹克运动会）上，中国运动员们奋力拼搏，赢得很多奖牌。</t>
  </si>
  <si>
    <t>奥运盛会Olympics</t>
  </si>
  <si>
    <t>onion</t>
  </si>
  <si>
    <t>洋葱</t>
  </si>
  <si>
    <t>/ˈʌnjən/</t>
  </si>
  <si>
    <t>She cut the onion and started to cry.</t>
  </si>
  <si>
    <t>她切洋葱时开始流泪。</t>
  </si>
  <si>
    <t>切 onion（洋葱）时，辣得我眼泪直流，赶紧打开窗户通风。</t>
  </si>
  <si>
    <t>圆辣蔬菜是onion</t>
  </si>
  <si>
    <t>online</t>
  </si>
  <si>
    <t>on-</t>
  </si>
  <si>
    <t>on(在...上)+line(线)→在网络线上→在线的；联网的</t>
  </si>
  <si>
    <t>在线的；联网的；在线地</t>
  </si>
  <si>
    <t>/ˌɒnˈlaɪn/</t>
  </si>
  <si>
    <t>We can take online courses at home.</t>
  </si>
  <si>
    <t>我们可以在家上在线课程。</t>
  </si>
  <si>
    <t>在家 on line（线上）上课，就是 online（在线）学习，不用出门很方便。</t>
  </si>
  <si>
    <t>在线on line，轻松学</t>
  </si>
  <si>
    <t>only</t>
  </si>
  <si>
    <t>仅仅；只；唯一的</t>
  </si>
  <si>
    <t>/ˈəʊnli/</t>
  </si>
  <si>
    <t>He is the only child in his family.</t>
  </si>
  <si>
    <t>他是家里唯一的孩子。</t>
  </si>
  <si>
    <t>他是家里 only（唯一）的孩子，父母把所有的爱都给了他。</t>
  </si>
  <si>
    <t>仅仅唯一only记</t>
  </si>
  <si>
    <t>onto</t>
  </si>
  <si>
    <t>到…上；向…上</t>
  </si>
  <si>
    <t>/ˈɒntuː/</t>
  </si>
  <si>
    <t>She jumped onto the table.</t>
  </si>
  <si>
    <t>她跳到桌子上。</t>
  </si>
  <si>
    <t>她想跳到桌子上，嘴里念叨着 onto，一下子就轻盈地跳上去了。</t>
  </si>
  <si>
    <t>on加to是onto，到上向上去</t>
  </si>
  <si>
    <t>open</t>
  </si>
  <si>
    <t>开着的；打开的</t>
  </si>
  <si>
    <t>/ˈəʊpən/</t>
  </si>
  <si>
    <t>The window is open and the wind is blowing in.</t>
  </si>
  <si>
    <t>窗户开着，风正吹进来。</t>
  </si>
  <si>
    <t>窗户 open（开着的），风带着花香飘进来，让人心情愉悦。</t>
  </si>
  <si>
    <t>门开窗开叫open，状态明显记心中</t>
  </si>
  <si>
    <t>operate</t>
  </si>
  <si>
    <t>oper</t>
  </si>
  <si>
    <t>oper（工作）+ate（使…）→使工作起来→操作；运转</t>
  </si>
  <si>
    <t>操作；运转；做手术</t>
  </si>
  <si>
    <t>/ˈɒpəreɪt/</t>
  </si>
  <si>
    <t>He knows how to operate the computer.</t>
  </si>
  <si>
    <t>他知道如何操作这台电脑。</t>
  </si>
  <si>
    <t>他每天 operate（操作）电脑，让 oper（工作）的程序 ate（使）任务顺利完成。</t>
  </si>
  <si>
    <t>工作加ate是operate，操作运转很easy</t>
  </si>
  <si>
    <t>opinion</t>
  </si>
  <si>
    <t>opin</t>
  </si>
  <si>
    <t>opin（认为）+ion（名词后缀）→个人的看法→意见；观点</t>
  </si>
  <si>
    <t>意见；观点</t>
  </si>
  <si>
    <t>/əˈpɪnjən/</t>
  </si>
  <si>
    <t>What's your opinion about the new book?</t>
  </si>
  <si>
    <t>你对这本新书有什么意见？</t>
  </si>
  <si>
    <t>朋友问我 opinion（意见），我说出自己 opin（认为）的想法，分享阅读感受。</t>
  </si>
  <si>
    <t>认为加ion是opinion，意见观点记分明</t>
  </si>
  <si>
    <t>opposite</t>
  </si>
  <si>
    <t>pos</t>
  </si>
  <si>
    <t>ite</t>
  </si>
  <si>
    <t>op（反）+pos（放）+ite（形容词后缀）→放在相反位置→相反的；对面的</t>
  </si>
  <si>
    <t>相反的；对面的</t>
  </si>
  <si>
    <t>/ˈɒpəzɪt/</t>
  </si>
  <si>
    <t>The bank is on the opposite side of the street.</t>
  </si>
  <si>
    <t>银行在街道的对面。</t>
  </si>
  <si>
    <t>银行在 opposite（对面的）街道，就像 op（反）pos（放）在另一边，清晰可见。</t>
  </si>
  <si>
    <t>反着放是opposite，对面相反都合适</t>
  </si>
  <si>
    <t>orange</t>
  </si>
  <si>
    <t>橙子</t>
  </si>
  <si>
    <t>/ˈɒrɪndʒ/</t>
  </si>
  <si>
    <t>I ate an orange this morning.</t>
  </si>
  <si>
    <t>今天早上我吃了一个橙子。</t>
  </si>
  <si>
    <t>早上我吃了一个orange（橙子），酸甜多汁，特别好吃。</t>
  </si>
  <si>
    <t>酸甜水果orange</t>
  </si>
  <si>
    <t>橙色的</t>
  </si>
  <si>
    <t>She wears an orange dress.</t>
  </si>
  <si>
    <t>她穿了一件橙色的连衣裙。</t>
  </si>
  <si>
    <t>她穿的orange（橙色）裙子，在阳光下特别亮眼。</t>
  </si>
  <si>
    <t>橙色衣物orange</t>
  </si>
  <si>
    <t>order</t>
  </si>
  <si>
    <t>命令；订购；整理</t>
  </si>
  <si>
    <t>/ˈɔːdə(r)/</t>
  </si>
  <si>
    <t>The manager ordered his staff to finish the work.</t>
  </si>
  <si>
    <t>经理命令员工完成工作。</t>
  </si>
  <si>
    <t>经理order（命令）员工干活，大家不敢怠慢。</t>
  </si>
  <si>
    <t>命令订购是order</t>
  </si>
  <si>
    <t>顺序；命令；订单</t>
  </si>
  <si>
    <t>Please keep the books in order.</t>
  </si>
  <si>
    <t>请把书按顺序放好。</t>
  </si>
  <si>
    <t>书要in order（按顺序）放，找起来才方便。</t>
  </si>
  <si>
    <t>顺序订单是order</t>
  </si>
  <si>
    <t>ordinary</t>
  </si>
  <si>
    <t>ordin</t>
  </si>
  <si>
    <t>ordin（顺序）+ary（形容词后缀）→符合一般顺序的→普通的</t>
  </si>
  <si>
    <t>普通的；平常的</t>
  </si>
  <si>
    <t>/ˈɔːdənri/</t>
  </si>
  <si>
    <t>He is an ordinary student in our class.</t>
  </si>
  <si>
    <t>他是我们班一个普通的学生。</t>
  </si>
  <si>
    <t>他是ordinary（普通的）学生，ordin（顺序）ary（的），就是按一般顺序来的，不突出。</t>
  </si>
  <si>
    <t>ordin加ary，普通ordinary</t>
  </si>
  <si>
    <t>organization</t>
  </si>
  <si>
    <t>organ</t>
  </si>
  <si>
    <t>ization</t>
  </si>
  <si>
    <t>organ（器官；组织）+ization（名词后缀）→组织（名词）</t>
  </si>
  <si>
    <t>组织；机构</t>
  </si>
  <si>
    <t>/ˌɔːɡənaɪˈzeɪʃn/</t>
  </si>
  <si>
    <t>The Red Cross is an international organization.</t>
  </si>
  <si>
    <t>红十字会是一个国际组织。</t>
  </si>
  <si>
    <t>红十字会是organization（组织），organ（器官）化的结构，帮助很多人。</t>
  </si>
  <si>
    <t>organ加ization，组织名词记心间</t>
  </si>
  <si>
    <t>organize</t>
  </si>
  <si>
    <t>organ（器官；组织）+ize（动词后缀）→组织（动词）</t>
  </si>
  <si>
    <t>组织；安排</t>
  </si>
  <si>
    <t>/ˈɔːɡənaɪz/</t>
  </si>
  <si>
    <t>We will organize a party next month.</t>
  </si>
  <si>
    <t>我们下个月将组织一个派对。</t>
  </si>
  <si>
    <t>我们organize（组织）派对，organ（器官）般协调，大家玩得开心。</t>
  </si>
  <si>
    <t>organ加ize，组织动词要记牢</t>
  </si>
  <si>
    <t>original</t>
  </si>
  <si>
    <t>origin</t>
  </si>
  <si>
    <t>origin(起源)+al(形容词后缀)→起源的→最初的；原始的</t>
  </si>
  <si>
    <t>最初的；原始的</t>
  </si>
  <si>
    <t>/əˈrɪdʒənl/</t>
  </si>
  <si>
    <t>The original plan was to go hiking.</t>
  </si>
  <si>
    <t>最初的计划是去远足。</t>
  </si>
  <si>
    <t>这幅画是original（原始的），origin（起源）来自画家的灵感，al（形容词后缀）让它变成形容词，容易记。</t>
  </si>
  <si>
    <t>起源加al是original</t>
  </si>
  <si>
    <t>origin(起源)+al(名词后缀)→起源的事物→原作；原件</t>
  </si>
  <si>
    <t>原作；原件</t>
  </si>
  <si>
    <t>This is the original of the painting.</t>
  </si>
  <si>
    <t>这是这幅画的原作。</t>
  </si>
  <si>
    <t>博物馆里的original（原作），origin（起源）独特，al（名词后缀）表示事物，值得珍藏。</t>
  </si>
  <si>
    <t>起源事物original</t>
  </si>
  <si>
    <t>otherwise</t>
  </si>
  <si>
    <t>other(其他)+wise(方式)→以其他方式→否则；不然</t>
  </si>
  <si>
    <t>否则；不然</t>
  </si>
  <si>
    <t>/ˈʌðəwaɪz/</t>
  </si>
  <si>
    <t>Hurry up, otherwise you'll be late.</t>
  </si>
  <si>
    <t>快点，否则你会迟到。</t>
  </si>
  <si>
    <t>你要按时完成作业，otherwise（否则）老师会批评你，other（其他）wise（方式）可不行哦。</t>
  </si>
  <si>
    <t>其他方式otherwise</t>
  </si>
  <si>
    <t>other(其他)+wise(方式)→如果不这样→否则</t>
  </si>
  <si>
    <t>否则</t>
  </si>
  <si>
    <t>Do it now, otherwise you'll regret it.</t>
  </si>
  <si>
    <t>现在就做，否则你会后悔的。</t>
  </si>
  <si>
    <t>做事情要及时，otherwise（否则）会后悔，other（其他）wise（方式）提醒你别拖延。</t>
  </si>
  <si>
    <t>否则不然otherwise</t>
  </si>
  <si>
    <t>ourselves</t>
  </si>
  <si>
    <t>我们自己</t>
  </si>
  <si>
    <t>/ˌaʊəˈselvz/</t>
  </si>
  <si>
    <t>We enjoyed ourselves at the party.</t>
  </si>
  <si>
    <t>我们ourselves（自己）一起出去玩，our（我们的）selves（自己）互相照顾，玩得尽兴。</t>
  </si>
  <si>
    <t>our加selves是ourselves</t>
  </si>
  <si>
    <t>outline</t>
  </si>
  <si>
    <t>out-</t>
  </si>
  <si>
    <t>out(外)+line(线)→外部的线→轮廓；大纲</t>
  </si>
  <si>
    <t>轮廓；大纲</t>
  </si>
  <si>
    <t>/ˈaʊtlaɪn/</t>
  </si>
  <si>
    <t>She made an outline for her speech.</t>
  </si>
  <si>
    <t>她为演讲列了一个大纲。</t>
  </si>
  <si>
    <t>写作文前先列outline（大纲），out（外）line（线）勾勒出框架，思路清晰不混乱。</t>
  </si>
  <si>
    <t>外线勾勒outline</t>
  </si>
  <si>
    <t>out(外)+line(线)→用线画出外部→勾勒轮廓；概述</t>
  </si>
  <si>
    <t>勾勒轮廓；概述</t>
  </si>
  <si>
    <t>He outlined his plan for the project.</t>
  </si>
  <si>
    <t>他概述了他的项目计划。</t>
  </si>
  <si>
    <t>他outline（概述）计划时，out（外）line（线）清晰地展示了每个步骤。</t>
  </si>
  <si>
    <t>勾勒概述outline</t>
  </si>
  <si>
    <t>overlook</t>
  </si>
  <si>
    <t>over-</t>
  </si>
  <si>
    <t>over(在...之上)+look(看)→在上面看→俯瞰；没看到下面的→忽略</t>
  </si>
  <si>
    <t>忽略；俯瞰</t>
  </si>
  <si>
    <t>/ˌəʊvəˈlʊk/</t>
  </si>
  <si>
    <t>He overlooked the mistake in the report.</t>
  </si>
  <si>
    <t>他忽略了报告中的错误。</t>
  </si>
  <si>
    <t>站在山顶overlook（俯瞰）风景时，别over（过度）look（看）而忽略了脚下的路哦。</t>
  </si>
  <si>
    <t>俯瞰忽略overlook</t>
  </si>
  <si>
    <t>outside</t>
  </si>
  <si>
    <t>out(外)+side(边)→在...的外边→在...外面</t>
  </si>
  <si>
    <t>在...外面</t>
  </si>
  <si>
    <t>/ˌaʊtˈsaɪd/</t>
  </si>
  <si>
    <t>He is waiting outside the classroom.</t>
  </si>
  <si>
    <t>他在教室外面等着。</t>
  </si>
  <si>
    <t>他站在outside（教室外面），out（外）side（边）的位置很显眼，一眼就能看到。</t>
  </si>
  <si>
    <t>外边就是outside</t>
  </si>
  <si>
    <t>out(外)+side(边)→向外面的方向→在外面</t>
  </si>
  <si>
    <t>在外面</t>
  </si>
  <si>
    <t>The kids are playing outside.</t>
  </si>
  <si>
    <t>孩子们正在外面玩。</t>
  </si>
  <si>
    <t>孩子们在outside（外面）玩耍，out（外）side（边）的阳光正好，他们玩得很开心。</t>
  </si>
  <si>
    <t>在外边玩outside</t>
  </si>
  <si>
    <t>out(外)+side(边)→属于外边的→外面的</t>
  </si>
  <si>
    <t>外面的</t>
  </si>
  <si>
    <t>/ˈaʊtsaɪd/</t>
  </si>
  <si>
    <t>The outside wall is painted blue.</t>
  </si>
  <si>
    <t>外面的墙被漆成了蓝色。</t>
  </si>
  <si>
    <t>外面的墙是outside（外面的），out（外）side（边）的颜色很清新。</t>
  </si>
  <si>
    <t>外边的是outside</t>
  </si>
  <si>
    <t>out(外)+side(边)→外边的部分→外部</t>
  </si>
  <si>
    <t>外部</t>
  </si>
  <si>
    <t>We need to clean the outside of the house.</t>
  </si>
  <si>
    <t>我们需要打扫房子的外部。</t>
  </si>
  <si>
    <t>打扫房子的outside（外部）时，out（外）side（边）的灰尘要仔细清理。</t>
  </si>
  <si>
    <t>外边部分outside</t>
  </si>
  <si>
    <t>over</t>
  </si>
  <si>
    <t>在...上方；越过</t>
  </si>
  <si>
    <t>/ˈəʊvə(r)/</t>
  </si>
  <si>
    <t>The bridge goes over the river.</t>
  </si>
  <si>
    <t>这座桥横跨在河上方。</t>
  </si>
  <si>
    <t>桥over（在...上方）河面，汽车驶过的时候，感觉像越过了一条分界线。</t>
  </si>
  <si>
    <t>上方越过用over</t>
  </si>
  <si>
    <t>结束；越过</t>
  </si>
  <si>
    <t>The meeting is over now.</t>
  </si>
  <si>
    <t>会议现在结束了。</t>
  </si>
  <si>
    <t>会议over（结束）后，大家都松了一口气，终于可以休息了。</t>
  </si>
  <si>
    <t>结束越过是over</t>
  </si>
  <si>
    <t>overseas</t>
  </si>
  <si>
    <t>sea</t>
  </si>
  <si>
    <t>over(越过)+sea(海)+s→越过海洋的→海外的</t>
  </si>
  <si>
    <t>海外的</t>
  </si>
  <si>
    <t>/ˌəʊvəˈsiːz/</t>
  </si>
  <si>
    <t>She found an overseas job last month.</t>
  </si>
  <si>
    <t>她上个月找到了一份海外的工作。</t>
  </si>
  <si>
    <t>她的overseas（海外）工作需要over（越过）sea（海）s才能到达，真勇敢。</t>
  </si>
  <si>
    <t>越过海洋overseas</t>
  </si>
  <si>
    <t>over(越过)+sea(海)+s→越过海洋去→在海外</t>
  </si>
  <si>
    <t>在海外</t>
  </si>
  <si>
    <t>He has lived overseas for five years.</t>
  </si>
  <si>
    <t>他已经在海外生活了五年。</t>
  </si>
  <si>
    <t>他在overseas（海外）生活五年，over（越过）sea（海）s的距离没有阻挡他对家的思念。</t>
  </si>
  <si>
    <t>海外生活overseas</t>
  </si>
  <si>
    <t>own</t>
  </si>
  <si>
    <t>拥有</t>
  </si>
  <si>
    <t>/əʊn/</t>
  </si>
  <si>
    <t>They own a big house in the city.</t>
  </si>
  <si>
    <t>他们在城里拥有一栋大房子。</t>
  </si>
  <si>
    <t>他们own（拥有）的大房子很舒适，是自己努力奋斗的结果。</t>
  </si>
  <si>
    <t>拥有某物用own</t>
  </si>
  <si>
    <t>自己的</t>
  </si>
  <si>
    <t>She has her own car now.</t>
  </si>
  <si>
    <t>她现在有自己的车了。</t>
  </si>
  <si>
    <t>她的own（自己的）车是粉色的，看起来特别可爱。</t>
  </si>
  <si>
    <t>自己的是own</t>
  </si>
  <si>
    <t>oxygen</t>
  </si>
  <si>
    <t>oxy-</t>
  </si>
  <si>
    <t>oxy(氧)+gen(产生)→产生氧的物质→氧气</t>
  </si>
  <si>
    <t>氧气</t>
  </si>
  <si>
    <t>/ˈɒksɪdʒən/</t>
  </si>
  <si>
    <t>We can't live without oxygen.</t>
  </si>
  <si>
    <t>没有氧气我们无法生存。</t>
  </si>
  <si>
    <t>oxygen（氧气）是生命必需的，oxy（氧）gen（产生）的过程离不开植物的光合作用。</t>
  </si>
  <si>
    <t>氧产生→oxygen</t>
  </si>
  <si>
    <t>packet</t>
  </si>
  <si>
    <t>pack</t>
  </si>
  <si>
    <t>pack(打包)+et(小)→打包的小东西→小包；数据包</t>
  </si>
  <si>
    <t>小包；数据包</t>
  </si>
  <si>
    <t>/ˈpækɪt/</t>
  </si>
  <si>
    <t>She sent me a packet of cookies yesterday.</t>
  </si>
  <si>
    <t>她昨天寄给我一包饼干。</t>
  </si>
  <si>
    <t>妈妈给我一个packet（小包），里面装着饼干，pack（打包）的小et（后缀）让它变得很可爱。</t>
  </si>
  <si>
    <t>打包加小是packet</t>
  </si>
  <si>
    <t>pain</t>
  </si>
  <si>
    <t>疼痛；痛苦</t>
  </si>
  <si>
    <t>/peɪn/</t>
  </si>
  <si>
    <t>I have a pain in my stomach.</t>
  </si>
  <si>
    <t>我胃疼。</t>
  </si>
  <si>
    <t>我肚子pain（疼）得厉害，只能躺在床上休息。</t>
  </si>
  <si>
    <t>身体不适是pain</t>
  </si>
  <si>
    <t>paint</t>
  </si>
  <si>
    <t>绘画；涂漆</t>
  </si>
  <si>
    <t>/peɪnt/</t>
  </si>
  <si>
    <t>She likes to paint pictures in her free time.</t>
  </si>
  <si>
    <t>妹妹paint（画画）时，用颜料涂满整张纸，开心极了。</t>
  </si>
  <si>
    <t>拿起画笔来paint</t>
  </si>
  <si>
    <t>颜料</t>
  </si>
  <si>
    <t>The artist bought some new paint for his work.</t>
  </si>
  <si>
    <t>艺术家为他的作品买了一些新颜料。</t>
  </si>
  <si>
    <t>艺术家的paint（颜料）摆了一桌子，颜色鲜艳夺目。</t>
  </si>
  <si>
    <t>画画颜料是paint</t>
  </si>
  <si>
    <t>painting</t>
  </si>
  <si>
    <t>paint(绘画)+ing(名词后缀，表示动作结果或过程)→绘画的作品或动作→绘画；油画</t>
  </si>
  <si>
    <t>绘画；油画</t>
  </si>
  <si>
    <t>/ˈpeɪntɪŋ/</t>
  </si>
  <si>
    <t>There is a beautiful painting on the wall.</t>
  </si>
  <si>
    <t>墙上有一幅漂亮的油画。</t>
  </si>
  <si>
    <t>墙上挂着的painting（油画），是用paint（绘画）的ing（过程）完成的，色彩丰富。</t>
  </si>
  <si>
    <t>paint加ing变painting</t>
  </si>
  <si>
    <t>pale</t>
  </si>
  <si>
    <t>苍白的；浅色的</t>
  </si>
  <si>
    <t>/peɪl/</t>
  </si>
  <si>
    <t>Her face turned pale when she heard the news.</t>
  </si>
  <si>
    <t>听到这个消息时，她的脸变得苍白。</t>
  </si>
  <si>
    <t>她听到坏消息后，脸pale（苍白）得像一张白纸。</t>
  </si>
  <si>
    <t>脸色发白是pale</t>
  </si>
  <si>
    <t>panda</t>
  </si>
  <si>
    <t>熊猫</t>
  </si>
  <si>
    <t>/ˈpændə/</t>
  </si>
  <si>
    <t>I saw a cute panda in the zoo yesterday.</t>
  </si>
  <si>
    <t>昨天我在动物园看到一只可爱的熊猫。</t>
  </si>
  <si>
    <t>在动物园里看到panda（熊猫），胖达的样子圆滚滚的，让人忍不住想抱抱它。</t>
  </si>
  <si>
    <t>胖达熊猫panda</t>
  </si>
  <si>
    <t>paper</t>
  </si>
  <si>
    <t>纸；纸张</t>
  </si>
  <si>
    <t>/ˈpeɪpər/</t>
  </si>
  <si>
    <t>Can you pass me a piece of paper?</t>
  </si>
  <si>
    <t>你能递给我一张纸吗？</t>
  </si>
  <si>
    <t>上课记笔记需要paper（纸），老师说“拿张paper来”，大家赶紧翻书包找纸张。</t>
  </si>
  <si>
    <t>纸张paper好书写</t>
  </si>
  <si>
    <t>paragraph</t>
  </si>
  <si>
    <t>para-</t>
  </si>
  <si>
    <t>para(旁边)+graph(写)→分段写在正文旁边的文字→段落</t>
  </si>
  <si>
    <t>段落</t>
  </si>
  <si>
    <t>/ˈpærəɡræf/</t>
  </si>
  <si>
    <t>Read the first paragraph carefully.</t>
  </si>
  <si>
    <t>仔细阅读第一段。</t>
  </si>
  <si>
    <t>写作文时，每个paragraph（段落）都是para（旁边）graph（写）的独立部分，结构清晰有条理。</t>
  </si>
  <si>
    <t>旁边写的是paragraph</t>
  </si>
  <si>
    <t>par-</t>
  </si>
  <si>
    <t>par(生)+ent(人)→生养孩子的人→父母</t>
  </si>
  <si>
    <t>父母</t>
  </si>
  <si>
    <t>/ˈperənt/</t>
  </si>
  <si>
    <t>My parents love me very much.</t>
  </si>
  <si>
    <t>我的父母非常爱我。</t>
  </si>
  <si>
    <t>parent（父母）是par（生）ent（人），生我养我的人就是最亲的父母。</t>
  </si>
  <si>
    <t>生我的人是parent</t>
  </si>
  <si>
    <t>park</t>
  </si>
  <si>
    <t>公园</t>
  </si>
  <si>
    <t>/pɑːrk/</t>
  </si>
  <si>
    <t>We often go to the park on weekends.</t>
  </si>
  <si>
    <t>我们周末经常去公园。</t>
  </si>
  <si>
    <t>周末和家人去park（公园）散步，草地上的小花都开了。</t>
  </si>
  <si>
    <t>公园就是park</t>
  </si>
  <si>
    <t>停车</t>
  </si>
  <si>
    <t>You can't park your car here.</t>
  </si>
  <si>
    <t>你不能在这里停车。</t>
  </si>
  <si>
    <t>开车到路口，看到标志说不能park（停车），只好绕路找停车场。</t>
  </si>
  <si>
    <t>停车也是park</t>
  </si>
  <si>
    <t>part</t>
  </si>
  <si>
    <t>部分；零件</t>
  </si>
  <si>
    <t>/pɑːt/</t>
  </si>
  <si>
    <t>I ate a part of the cake.</t>
  </si>
  <si>
    <t>我吃了蛋糕的一部分。</t>
  </si>
  <si>
    <t>蛋糕的part（部分）很好吃，我只吃了一小块part。</t>
  </si>
  <si>
    <t>蛋糕一块是part</t>
  </si>
  <si>
    <t>分开；离开</t>
  </si>
  <si>
    <t>She parted from her friends at the station.</t>
  </si>
  <si>
    <t>她在车站和朋友告别了。</t>
  </si>
  <si>
    <t>她和朋友part（分开）时，挥手告别，眼里含着泪。</t>
  </si>
  <si>
    <t>挥手告别是part</t>
  </si>
  <si>
    <t>particular</t>
  </si>
  <si>
    <t>part（部分）+ ic（...的）+ ular（表性质）→ 针对某一部分的 → 特别的；特定的</t>
  </si>
  <si>
    <t>特别的；特定的</t>
  </si>
  <si>
    <t>/pəˈtɪkjələ(r)/</t>
  </si>
  <si>
    <t>She has a particular liking for chocolate.</t>
  </si>
  <si>
    <t>她特别喜欢巧克力。</t>
  </si>
  <si>
    <t>她对巧克力有particular（特别的）喜好，因为它的part（部分）口感很独特。</t>
  </si>
  <si>
    <t>部分引申particular</t>
  </si>
  <si>
    <t>part-time</t>
  </si>
  <si>
    <t>part（部分）+ time（时间）→ 部分时间的 → 兼职的</t>
  </si>
  <si>
    <t>兼职的</t>
  </si>
  <si>
    <t>/ˌpɑːt ˈtaɪm/</t>
  </si>
  <si>
    <t>She works a part-time job in a café.</t>
  </si>
  <si>
    <t>她在咖啡馆做兼职工作。</t>
  </si>
  <si>
    <t>她用part（部分）time（时间）做兼职，赚点零花钱买喜欢的东西。</t>
  </si>
  <si>
    <t>部分时间part-time</t>
  </si>
  <si>
    <t>pass</t>
  </si>
  <si>
    <t>通过；传递</t>
  </si>
  <si>
    <t>/pɑːs/</t>
  </si>
  <si>
    <t>I passed the math exam yesterday.</t>
  </si>
  <si>
    <t>我昨天通过了数学考试。</t>
  </si>
  <si>
    <t>我pass（通过）了数学考试，老师夸我很厉害。</t>
  </si>
  <si>
    <t>考试通过是pass</t>
  </si>
  <si>
    <t>通行证；及格</t>
  </si>
  <si>
    <t>He showed his pass to enter the building.</t>
  </si>
  <si>
    <t>他出示通行证进入大楼。</t>
  </si>
  <si>
    <t>进入大楼需要pass（通行证），保安检查后才放行。</t>
  </si>
  <si>
    <t>大楼通行用pass</t>
  </si>
  <si>
    <t>passport</t>
  </si>
  <si>
    <t>pass, port</t>
  </si>
  <si>
    <t>pass（通过）+ port（港口）→ 通过港口所需证件 → 护照</t>
  </si>
  <si>
    <t>护照</t>
  </si>
  <si>
    <t>/ˈpɑːspɔːt/</t>
  </si>
  <si>
    <t>You must carry your passport when traveling abroad.</t>
  </si>
  <si>
    <t>出国旅行时你必须携带护照。</t>
  </si>
  <si>
    <t>出国时，pass（通过）port（港口）得用passport（护照），不然会被拦住哦。</t>
  </si>
  <si>
    <t>通过港口passport</t>
  </si>
  <si>
    <t>past</t>
  </si>
  <si>
    <t>过；经过</t>
  </si>
  <si>
    <t>/pɑːst/</t>
  </si>
  <si>
    <t>He walked past the library this morning.</t>
  </si>
  <si>
    <t>他今天早上走过图书馆。</t>
  </si>
  <si>
    <t>今天早上，他walked past(走过)图书馆，想起past(过去)在这里看书的日子。</t>
  </si>
  <si>
    <t>经过过去都是past</t>
  </si>
  <si>
    <t>patch</t>
  </si>
  <si>
    <t>补丁；小块土地</t>
  </si>
  <si>
    <t>/pætʃ/</t>
  </si>
  <si>
    <t>There is a patch on his old coat.</t>
  </si>
  <si>
    <t>他的旧外套上有一块补丁。</t>
  </si>
  <si>
    <t>他的旧外套破了，妈妈缝了个patch(补丁)，这块small patch让外套又能穿了。</t>
  </si>
  <si>
    <t>小块补丁叫patch</t>
  </si>
  <si>
    <t>path</t>
  </si>
  <si>
    <t>小路；路径</t>
  </si>
  <si>
    <t>/pɑːθ/</t>
  </si>
  <si>
    <t>We followed the path through the woods.</t>
  </si>
  <si>
    <t>我们沿着穿过树林的小路走。</t>
  </si>
  <si>
    <t>周末去爬山，沿着path(小路)走，path两旁的野花真好看。</t>
  </si>
  <si>
    <t>林间小路是path</t>
  </si>
  <si>
    <t>patient</t>
  </si>
  <si>
    <t>pat</t>
  </si>
  <si>
    <t>pat(忍受)+-ient(形容词后缀)→能够忍受的→有耐心的</t>
  </si>
  <si>
    <t>有耐心的</t>
  </si>
  <si>
    <t>/ˈpeɪʃnt/</t>
  </si>
  <si>
    <t>My teacher is very patient with us.</t>
  </si>
  <si>
    <t>我的老师对我们很有耐心。</t>
  </si>
  <si>
    <t>老师对我们很patient(有耐心的)，因为她知道学习需要pat(忍受)困难才能进步。</t>
  </si>
  <si>
    <t>忍受困难是patient</t>
  </si>
  <si>
    <t>pattern</t>
  </si>
  <si>
    <t>图案；模式</t>
  </si>
  <si>
    <t>/ˈpætn/</t>
  </si>
  <si>
    <t>The wallpaper has a nice flower pattern.</t>
  </si>
  <si>
    <t>这墙纸有好看的花朵图案。</t>
  </si>
  <si>
    <t>新买的墙纸有flower pattern(花朵图案)，这种pattern(模式)很适合卧室。</t>
  </si>
  <si>
    <t>重复图案是pattern</t>
  </si>
  <si>
    <t>pay</t>
  </si>
  <si>
    <t>支付；付款</t>
  </si>
  <si>
    <t>/peɪ/</t>
  </si>
  <si>
    <t>I pay 10 yuan for this book.</t>
  </si>
  <si>
    <t>我花10元买这本书。</t>
  </si>
  <si>
    <t>每次pay（支付）钱时，我都会仔细核对金额，避免出错。</t>
  </si>
  <si>
    <t>支付钱物用pay</t>
  </si>
  <si>
    <t>工资；薪水</t>
  </si>
  <si>
    <t>His monthly pay is 5000 yuan.</t>
  </si>
  <si>
    <t>他的月薪是5000元。</t>
  </si>
  <si>
    <t>拿到pay（工资）时，我会把一部分存起来，pay的发音像“赔”，但其实是赚来的工资哦。</t>
  </si>
  <si>
    <t>工资薪水是pay</t>
  </si>
  <si>
    <t>payment</t>
  </si>
  <si>
    <t>pay（支付）+ment（名词后缀）→支付的行为或款项→付款；支付</t>
  </si>
  <si>
    <t>付款；支付</t>
  </si>
  <si>
    <t>/ˈpeɪmənt/</t>
  </si>
  <si>
    <t>I made a payment for the electricity bill.</t>
  </si>
  <si>
    <t>我付了电费。</t>
  </si>
  <si>
    <t>每次payment（付款）都是pay的名词形式，记住ment后缀就好啦。</t>
  </si>
  <si>
    <t>pay加ment是payment</t>
  </si>
  <si>
    <t>peace</t>
  </si>
  <si>
    <t>和平；平静</t>
  </si>
  <si>
    <t>/piːs/</t>
  </si>
  <si>
    <t>We hope for world peace.</t>
  </si>
  <si>
    <t>我们希望世界和平。</t>
  </si>
  <si>
    <t>peace（和平）的发音像“平”，想到和平的世界是平静的，这样就好记啦。</t>
  </si>
  <si>
    <t>和平平静是peace</t>
  </si>
  <si>
    <t>peach</t>
  </si>
  <si>
    <t>桃子</t>
  </si>
  <si>
    <t>/piːtʃ/</t>
  </si>
  <si>
    <t>She bought a basket of peaches.</t>
  </si>
  <si>
    <t>她买了一篮桃子。</t>
  </si>
  <si>
    <t>夏天吃peach（桃子），汁水甜又多，记住peach就是桃子哦。</t>
  </si>
  <si>
    <t>桃子桃子peach</t>
  </si>
  <si>
    <t>peer</t>
  </si>
  <si>
    <t>同龄人；同等地位的人</t>
  </si>
  <si>
    <t>/ˈpɪə(r)/</t>
  </si>
  <si>
    <t>My peers often help me with my studies.</t>
  </si>
  <si>
    <t>我的同龄人经常帮我学习。</t>
  </si>
  <si>
    <t>我的peer（同龄人）都很友好，我们一起玩耍一起进步，peer的发音可以联想成“皮尔”，像朋友的名字。</t>
  </si>
  <si>
    <t>同龄人是peer</t>
  </si>
  <si>
    <t>凝视；盯着看</t>
  </si>
  <si>
    <t>/pɪə(r)/</t>
  </si>
  <si>
    <t>He peered through the window to see who it was.</t>
  </si>
  <si>
    <t>他透过窗户凝视着，想看看是谁。</t>
  </si>
  <si>
    <t>他peer（凝视）窗外时，眼睛睁得大大的，生怕错过什么，记住peer就是凝视哦。</t>
  </si>
  <si>
    <t>凝视看物用peer</t>
  </si>
  <si>
    <t>people</t>
  </si>
  <si>
    <t>人；人们</t>
  </si>
  <si>
    <t>/ˈpiːpl/</t>
  </si>
  <si>
    <t>We met many people at the park.</t>
  </si>
  <si>
    <t>我们在公园遇到了很多人。</t>
  </si>
  <si>
    <t>公园里有很多people（人），大家一起玩耍，笑声不断。</t>
  </si>
  <si>
    <t>人多就是people</t>
  </si>
  <si>
    <t>percent</t>
  </si>
  <si>
    <t>per-</t>
  </si>
  <si>
    <t>per(每)+cent(百)→每一百中的部分→百分比</t>
  </si>
  <si>
    <t>百分比；百分率</t>
  </si>
  <si>
    <t>/pəˈsent/</t>
  </si>
  <si>
    <t>Thirty percent of the students like math.</t>
  </si>
  <si>
    <t>百分之三十的学生喜欢数学。</t>
  </si>
  <si>
    <t>这次考试，per（每）cent（百）里有三十个同学满分，也就是thirty percent。</t>
  </si>
  <si>
    <t>每百之几percent</t>
  </si>
  <si>
    <t>perfect</t>
  </si>
  <si>
    <t>fect</t>
  </si>
  <si>
    <t>per(完全)+fect(做)→做得完全好→完美的</t>
  </si>
  <si>
    <t>完美的；极好的</t>
  </si>
  <si>
    <t>/ˈpɜːrfɪkt/</t>
  </si>
  <si>
    <t>She speaks perfect English.</t>
  </si>
  <si>
    <t>她英语说得很完美。</t>
  </si>
  <si>
    <t>她的英语perfect（完美），因为per（完全）fect（做）到了流利准确。</t>
  </si>
  <si>
    <t>完全做好perfect</t>
  </si>
  <si>
    <t>perform</t>
  </si>
  <si>
    <t>per(通过)+form(做)→通过行动做出来→表演；执行</t>
  </si>
  <si>
    <t>表演；执行；做</t>
  </si>
  <si>
    <t>/pərˈfɔːrm/</t>
  </si>
  <si>
    <t>The actor performed a play yesterday.</t>
  </si>
  <si>
    <t>演员昨天表演了一出戏。</t>
  </si>
  <si>
    <t>演员perform（表演）时，per（通过）form（做）出精彩动作，观众鼓掌。</t>
  </si>
  <si>
    <t>通过行动perform</t>
  </si>
  <si>
    <t>perhaps</t>
  </si>
  <si>
    <t>可能；也许</t>
  </si>
  <si>
    <t>/pərˈhæps/</t>
  </si>
  <si>
    <t>Perhaps we will go to the zoo tomorrow.</t>
  </si>
  <si>
    <t>也许我们明天会去动物园。</t>
  </si>
  <si>
    <t>明天perhaps（可能）去动物园，大家都很期待。</t>
  </si>
  <si>
    <t>也许就是perhaps</t>
  </si>
  <si>
    <t>permission</t>
  </si>
  <si>
    <t>per(通过)+mit(送，放)+sion(名词后缀)→允许通过→许可</t>
  </si>
  <si>
    <t>许可；允许</t>
  </si>
  <si>
    <t>/pəˈmɪʃn/</t>
  </si>
  <si>
    <t>She asked for permission to leave early.</t>
  </si>
  <si>
    <t>她请求允许提前离开。</t>
  </si>
  <si>
    <t>她想提前走，就去问permission（许可），per（通过）mit（放）的sion形式，就是允许通过呀。</t>
  </si>
  <si>
    <t>通过放行为permission</t>
  </si>
  <si>
    <t>person</t>
  </si>
  <si>
    <t>人；个人</t>
  </si>
  <si>
    <t>/ˈpɜːsn/</t>
  </si>
  <si>
    <t>Every person has rights.</t>
  </si>
  <si>
    <t>每个人都有权利。</t>
  </si>
  <si>
    <t>街上遇到一个person（人），他友好地打招呼，让我轻松记住这个词。</t>
  </si>
  <si>
    <t>单个个体是person</t>
  </si>
  <si>
    <t>personal</t>
  </si>
  <si>
    <t>person(人)+al(...的)→属于个人的→个人的；私人的</t>
  </si>
  <si>
    <t>个人的；私人的</t>
  </si>
  <si>
    <t>/ˈpɜːsənl/</t>
  </si>
  <si>
    <t>This is my personal diary.</t>
  </si>
  <si>
    <t>这是我的私人日记。</t>
  </si>
  <si>
    <t>我的personal（私人的）日记里，藏着person（人）的al（...的）小秘密，谁也不能看。</t>
  </si>
  <si>
    <t>人加al变personal，私人的</t>
  </si>
  <si>
    <t>personality</t>
  </si>
  <si>
    <t>person(人)+al(...的)+ity(表性质)→人的特有性质→个性；性格</t>
  </si>
  <si>
    <t>个性；性格</t>
  </si>
  <si>
    <t>/ˌpɜːsəˈnæləti/</t>
  </si>
  <si>
    <t>She has a friendly personality.</t>
  </si>
  <si>
    <t>她性格友好。</t>
  </si>
  <si>
    <t>她的personality（个性）超棒，person（人）的al（...的）ity（性质）就是性格呀，大家都喜欢她。</t>
  </si>
  <si>
    <t>person加al加ity，个性性格记心里</t>
  </si>
  <si>
    <t>宠物</t>
  </si>
  <si>
    <t>/pet/</t>
  </si>
  <si>
    <t>She keeps a dog as a pet.</t>
  </si>
  <si>
    <t>她养了一只狗当宠物。</t>
  </si>
  <si>
    <t>我家的pet（宠物）小狗，每天摇尾巴，可爱得让人想rua。</t>
  </si>
  <si>
    <t>小宠物，就是pet</t>
  </si>
  <si>
    <t>宠爱；抚摸</t>
  </si>
  <si>
    <t>She petted the cat gently.</t>
  </si>
  <si>
    <t>她温柔地抚摸那只猫。</t>
  </si>
  <si>
    <t>她pet（抚摸）小猫时，小猫眯起眼，一副被宠爱的样子。</t>
  </si>
  <si>
    <t>抚摸宠爱用pet</t>
  </si>
  <si>
    <t>petrol</t>
  </si>
  <si>
    <t>petro-</t>
  </si>
  <si>
    <t>oleum</t>
  </si>
  <si>
    <t>petro（石）+oleum（油）的缩写→石油提炼的燃料→汽油</t>
  </si>
  <si>
    <t>汽油</t>
  </si>
  <si>
    <t>/ˈpetrəl/</t>
  </si>
  <si>
    <t>I filled the car with petrol this morning.</t>
  </si>
  <si>
    <t>今天早上我给车加了汽油。</t>
  </si>
  <si>
    <t>早上给车加petrol（汽油），petro（石）oleum（油）的缩写，就是石油做的燃料。</t>
  </si>
  <si>
    <t>石油燃料是petrol</t>
  </si>
  <si>
    <t>phase</t>
  </si>
  <si>
    <t>阶段；时期</t>
  </si>
  <si>
    <t>/feɪz/</t>
  </si>
  <si>
    <t>We are entering a new phase of the project.</t>
  </si>
  <si>
    <t>我们正进入项目的新阶段。</t>
  </si>
  <si>
    <t>项目进入新phase（阶段），大家都在为下一个任务努力冲刺。</t>
  </si>
  <si>
    <t>时期阶段phase记</t>
  </si>
  <si>
    <t>philosopher</t>
  </si>
  <si>
    <t>phil-</t>
  </si>
  <si>
    <t>soph</t>
  </si>
  <si>
    <t>phil（爱）+soph（智慧）+er（人）→爱智慧的人→哲学家</t>
  </si>
  <si>
    <t>哲学家</t>
  </si>
  <si>
    <t>/fəˈlɒsəfə(r)/</t>
  </si>
  <si>
    <t>Plato was a great philosopher in ancient Greece.</t>
  </si>
  <si>
    <t>柏拉图是古希腊伟大的哲学家。</t>
  </si>
  <si>
    <t>柏拉图作为philosopher（哲学家），一生phil（爱）soph（智慧），不断探索真理的奥秘。</t>
  </si>
  <si>
    <t>爱智之人philosopher</t>
  </si>
  <si>
    <t>photo</t>
  </si>
  <si>
    <t>phot</t>
  </si>
  <si>
    <t>phot（光）+o（表名词）→用光成像的物品→照片</t>
  </si>
  <si>
    <t>照片</t>
  </si>
  <si>
    <t>/ˈfəʊtəʊ/</t>
  </si>
  <si>
    <t>Can you take a photo of our group?</t>
  </si>
  <si>
    <t>你能给我们小组拍张照片吗？</t>
  </si>
  <si>
    <t>旅行时请朋友拍photo（照片），phot（光）是关键，没有光就留不下美景。</t>
  </si>
  <si>
    <t>光成像来是photo</t>
  </si>
  <si>
    <t>photography</t>
  </si>
  <si>
    <t>phot;graph</t>
  </si>
  <si>
    <t>phot（光）+graph（记录）+y（表学科）→用光记录影像的学科→摄影</t>
  </si>
  <si>
    <t>摄影；摄影术</t>
  </si>
  <si>
    <t>/fəˈtɒɡrəfi/</t>
  </si>
  <si>
    <t>Her passion for photography led her to travel around the world.</t>
  </si>
  <si>
    <t>她对摄影的热情让她环游世界。</t>
  </si>
  <si>
    <t>她热爱photography（摄影），用phot（光）graph（记录）各地的风土人情，留下珍贵回忆。</t>
  </si>
  <si>
    <t>光记录影摄影术</t>
  </si>
  <si>
    <t>physical</t>
  </si>
  <si>
    <t>phys</t>
  </si>
  <si>
    <t>ical</t>
  </si>
  <si>
    <t>phys(身体；自然)+ical(形容词后缀)→与身体或自然相关→身体的；物理的</t>
  </si>
  <si>
    <t>身体的；物理的</t>
  </si>
  <si>
    <t>/ˈfɪzɪkl/</t>
  </si>
  <si>
    <t>We should do more physical exercise to keep healthy.</t>
  </si>
  <si>
    <t>我们应该多做体育锻炼来保持健康。</t>
  </si>
  <si>
    <t>每天做physical（身体的）锻炼，phys（身体）相关的活动让我更有活力。</t>
  </si>
  <si>
    <t>身体物理physical</t>
  </si>
  <si>
    <t>phys(身体)+ical→与身体相关的检查→体检</t>
  </si>
  <si>
    <t>体检</t>
  </si>
  <si>
    <t>I need to get a physical before starting the new job.</t>
  </si>
  <si>
    <t>开始新工作前我需要做个体检。</t>
  </si>
  <si>
    <t>入职前要做physical（体检），检查phys（身体）状况是否合格。</t>
  </si>
  <si>
    <t>体检也叫physical</t>
  </si>
  <si>
    <t>pie</t>
  </si>
  <si>
    <t>馅饼</t>
  </si>
  <si>
    <t>/paɪ/</t>
  </si>
  <si>
    <t>My grandma makes the best apple pie in the world.</t>
  </si>
  <si>
    <t>我奶奶做的苹果派是世界上最好吃的。</t>
  </si>
  <si>
    <t>奶奶做的apple pie（苹果派）刚出炉，香气飘满整个屋子。</t>
  </si>
  <si>
    <t>馅饼pie甜滋滋</t>
  </si>
  <si>
    <t>piece</t>
  </si>
  <si>
    <t>片；块；件</t>
  </si>
  <si>
    <t>桌上有piece（张）纸，我拿起来写了个便条。</t>
  </si>
  <si>
    <t>一片一块piece记</t>
  </si>
  <si>
    <t>pillarlike</t>
  </si>
  <si>
    <t>pillar</t>
  </si>
  <si>
    <t>pillar(柱子)+like(像...的)→像柱子一样的→柱状的</t>
  </si>
  <si>
    <t>柱状的；像柱子的</t>
  </si>
  <si>
    <t>/ˈpɪlərlaɪk/</t>
  </si>
  <si>
    <t>The ancient temple has pillarlike stone structures.</t>
  </si>
  <si>
    <t>这座古庙有柱状的石结构。</t>
  </si>
  <si>
    <t>古庙的stone structures pillarlike（像柱子一样），pillar（柱子）like（像）的造型很壮观。</t>
  </si>
  <si>
    <t>像柱子是pillarlike</t>
  </si>
  <si>
    <t>pine</t>
  </si>
  <si>
    <t>松树</t>
  </si>
  <si>
    <t>/paɪn/</t>
  </si>
  <si>
    <t>Pine trees are evergreen and can grow in cold areas.</t>
  </si>
  <si>
    <t>松树是常青树，能在寒冷地区生长。</t>
  </si>
  <si>
    <t>山上的pine（松树）终年翠绿，是冬天里的一抹亮色。</t>
  </si>
  <si>
    <t>常青松树是pine</t>
  </si>
  <si>
    <t>渴望</t>
  </si>
  <si>
    <t>He pines for his family when he is away.</t>
  </si>
  <si>
    <t>他不在家时渴望家人。</t>
  </si>
  <si>
    <t>离家在外，他pine（渴望）见到家人，每天都想念他们。</t>
  </si>
  <si>
    <t>渴望思念pine记</t>
  </si>
  <si>
    <t>pink</t>
  </si>
  <si>
    <t>粉色的</t>
  </si>
  <si>
    <t>/pɪŋk/</t>
  </si>
  <si>
    <t>She wears a pink dress to the party.</t>
  </si>
  <si>
    <t>她穿了一件粉色的连衣裙去参加派对。</t>
  </si>
  <si>
    <t>她穿的pink（粉色）连衣裙像盛开的樱花，特别引人注目。</t>
  </si>
  <si>
    <t>粉色裙装pink靓</t>
  </si>
  <si>
    <t>粉色</t>
  </si>
  <si>
    <t>Pink is her favorite color.</t>
  </si>
  <si>
    <t>粉色是她最喜欢的颜色。</t>
  </si>
  <si>
    <t>她房间里到处都是pink（粉色）的装饰，充满少女心。</t>
  </si>
  <si>
    <t>粉色颜色pink记</t>
  </si>
  <si>
    <t>pioneer</t>
  </si>
  <si>
    <t>先锋；开拓者</t>
  </si>
  <si>
    <t>/ˌpaɪəˈnɪə(r)/</t>
  </si>
  <si>
    <t>He is a pioneer in space exploration.</t>
  </si>
  <si>
    <t>他是太空探索领域的先锋。</t>
  </si>
  <si>
    <t>他作为pioneer（先锋），不断探索太空奥秘，为人类做出贡献。</t>
  </si>
  <si>
    <t>太空先锋pioneer</t>
  </si>
  <si>
    <t>开拓；开创</t>
  </si>
  <si>
    <t>They pioneered a new technology for clean energy.</t>
  </si>
  <si>
    <t>他们开创了清洁能源的新技术。</t>
  </si>
  <si>
    <t>他们pioneer（开创）清洁能源技术，让地球更绿色。</t>
  </si>
  <si>
    <t>开创技术pioneer</t>
  </si>
  <si>
    <t>pipe</t>
  </si>
  <si>
    <t>管子；烟斗</t>
  </si>
  <si>
    <t>/paɪp/</t>
  </si>
  <si>
    <t>The plumber fixed the broken water pipe.</t>
  </si>
  <si>
    <t>水管工修好了破裂的水管。</t>
  </si>
  <si>
    <t>水管工正在修broken的pipe（水管），很快就能恢复供水。</t>
  </si>
  <si>
    <t>水管烟斗pipe名</t>
  </si>
  <si>
    <t>用管道输送</t>
  </si>
  <si>
    <t>The city pipes natural gas to every home.</t>
  </si>
  <si>
    <t>城市用管道把天然气输送到每家每户。</t>
  </si>
  <si>
    <t>城市pipe（用管道输送）天然气到各家，方便又安全。</t>
  </si>
  <si>
    <t>管道输送pipe做</t>
  </si>
  <si>
    <t>pity</t>
  </si>
  <si>
    <t>怜悯；同情</t>
  </si>
  <si>
    <t>/ˈpɪti/</t>
  </si>
  <si>
    <t>I felt great pity for the homeless man.</t>
  </si>
  <si>
    <t>我对那个 homeless 的人感到深深的同情。</t>
  </si>
  <si>
    <t>看到homeless的人，我心中充满pity（怜悯），给他买了热饭。</t>
  </si>
  <si>
    <t>怜悯同情pity心</t>
  </si>
  <si>
    <t>同情；怜悯</t>
  </si>
  <si>
    <t>We all pity the child who lost his parents.</t>
  </si>
  <si>
    <t>我们都同情那个失去父母的孩子。</t>
  </si>
  <si>
    <t>我们pity（同情）失去父母的孩子，决定帮助他成长。</t>
  </si>
  <si>
    <t>同情他人pity做</t>
  </si>
  <si>
    <t>地方；位置</t>
  </si>
  <si>
    <t>/pleɪs/</t>
  </si>
  <si>
    <t>This is a perfect place for a picnic.</t>
  </si>
  <si>
    <t>这是一个野餐的完美地方。</t>
  </si>
  <si>
    <t>这个place（地方）有草地和鲜花，很适合野餐。</t>
  </si>
  <si>
    <t>野餐地方place找</t>
  </si>
  <si>
    <t>放置；安排</t>
  </si>
  <si>
    <t>Please place your books on the desk.</t>
  </si>
  <si>
    <t>请把你的书放在桌子上。</t>
  </si>
  <si>
    <t>老师让我们place（放置）书到桌子上，准备上课。</t>
  </si>
  <si>
    <t>放置书本place放</t>
  </si>
  <si>
    <t>plan</t>
  </si>
  <si>
    <t>计划；打算</t>
  </si>
  <si>
    <t>/plæn/</t>
  </si>
  <si>
    <t>We plan to visit the museum next month.</t>
  </si>
  <si>
    <t>我们计划下个月参观博物馆。</t>
  </si>
  <si>
    <t>周末想出去玩，我们plan（打算）去博物馆，提前查好了路线。</t>
  </si>
  <si>
    <t>plan plan 打算做</t>
  </si>
  <si>
    <t>计划；方案</t>
  </si>
  <si>
    <t>I made a study plan for the exam.</t>
  </si>
  <si>
    <t>我为考试制定了一个学习计划。</t>
  </si>
  <si>
    <t>考试前，我做了个study plan（学习计划），每天按计划复习。</t>
  </si>
  <si>
    <t>plan是计划方案</t>
  </si>
  <si>
    <t>planet</t>
  </si>
  <si>
    <t>plan（漫游）+ et（小）→ 漫游在宇宙的小星星→行星</t>
  </si>
  <si>
    <t>行星</t>
  </si>
  <si>
    <t>/ˈplænɪt/</t>
  </si>
  <si>
    <t>火星是离太阳第四近的行星。</t>
  </si>
  <si>
    <t>火星是planet（行星），它plan（漫游）在宇宙中，像个小et（小家伙）。</t>
  </si>
  <si>
    <t>漫游小星是planet</t>
  </si>
  <si>
    <t>plant</t>
  </si>
  <si>
    <t>植物；工厂</t>
  </si>
  <si>
    <t>/plænt/</t>
  </si>
  <si>
    <t>The plant needs water every day.</t>
  </si>
  <si>
    <t>这株植物每天都需要浇水。</t>
  </si>
  <si>
    <t>阳台的plant（植物）长得好，每天浇水晒太阳。</t>
  </si>
  <si>
    <t>plant是植物工厂</t>
  </si>
  <si>
    <t>种植；栽种</t>
  </si>
  <si>
    <t>They plant flowers in the garden every year.</t>
  </si>
  <si>
    <t>他们每年都在花园里种花。</t>
  </si>
  <si>
    <t>春天到了，我们plant（种植）小花，期待花开满园。</t>
  </si>
  <si>
    <t>种植就是plant</t>
  </si>
  <si>
    <t>plastic</t>
  </si>
  <si>
    <t>plast</t>
  </si>
  <si>
    <t>plast（塑造）+ ic（的）→ 可塑造的→塑料的</t>
  </si>
  <si>
    <t>塑料的；可塑的</t>
  </si>
  <si>
    <t>/ˈplæstɪk/</t>
  </si>
  <si>
    <t>This bag is made of plastic material.</t>
  </si>
  <si>
    <t>这个袋子是塑料材质做的。</t>
  </si>
  <si>
    <t>这个plastic（塑料的）袋子，是plast（塑造）出来的ic（的）物品，很轻便。</t>
  </si>
  <si>
    <t>可塑材料plastic</t>
  </si>
  <si>
    <t>plast（塑造）+ ic（的）→ 可塑造的材料→塑料</t>
  </si>
  <si>
    <t>塑料；塑料制品</t>
  </si>
  <si>
    <t>We should recycle plastic to protect the environment.</t>
  </si>
  <si>
    <t>我们应该回收塑料来保护环境。</t>
  </si>
  <si>
    <t>保护环境，减少plastic（塑料）使用，人人有责。</t>
  </si>
  <si>
    <t>plastic是塑料</t>
  </si>
  <si>
    <t>plate</t>
  </si>
  <si>
    <t>盘子；碟子</t>
  </si>
  <si>
    <t>/pleɪt/</t>
  </si>
  <si>
    <t>She put the food on a clean plate.</t>
  </si>
  <si>
    <t>她把食物放在干净的盘子里。</t>
  </si>
  <si>
    <t>吃饭时，用plate（盘子）装菜，方便又卫生。</t>
  </si>
  <si>
    <t>plate是盘子碟子</t>
  </si>
  <si>
    <t>镀；摆盘</t>
  </si>
  <si>
    <t>The necklace is plated with silver.</t>
  </si>
  <si>
    <t>这条项链镀了银。</t>
  </si>
  <si>
    <t>这条项链plate（镀）了银，看起来闪闪发亮。</t>
  </si>
  <si>
    <t>镀金属用plate</t>
  </si>
  <si>
    <t>play</t>
  </si>
  <si>
    <t>玩；打（球）</t>
  </si>
  <si>
    <t>/pleɪ/</t>
  </si>
  <si>
    <t>We play football every afternoon.</t>
  </si>
  <si>
    <t>我们每天下午踢足球。</t>
  </si>
  <si>
    <t>周末我们play（玩）足球，在阳光下奔跑，心情超棒。</t>
  </si>
  <si>
    <t>玩球游戏是play</t>
  </si>
  <si>
    <t>戏剧；游戏</t>
  </si>
  <si>
    <t>The play is very interesting.</t>
  </si>
  <si>
    <t>这部戏剧很有趣。</t>
  </si>
  <si>
    <t>这部play（戏剧）讲述了一个关于童年游戏的故事，很感人。</t>
  </si>
  <si>
    <t>戏剧游戏也play</t>
  </si>
  <si>
    <t>pleasant</t>
  </si>
  <si>
    <t>pleas</t>
  </si>
  <si>
    <t>pleas（愉快）+ ant（形容词后缀）→ 令人愉快的</t>
  </si>
  <si>
    <t>令人愉快的；舒适的</t>
  </si>
  <si>
    <t>/ˈpleznt/</t>
  </si>
  <si>
    <t>The weather is pleasant today.</t>
  </si>
  <si>
    <t>今天天气很宜人。</t>
  </si>
  <si>
    <t>今天天气pleasant（宜人），pleas（愉快）的感觉像蚂蚁（ant）一样爬满心头，舒服极了。</t>
  </si>
  <si>
    <t>愉快加ant，宜人pleasant</t>
  </si>
  <si>
    <t>pleased</t>
  </si>
  <si>
    <t>pleas（愉快）+ ed（形容词后缀，表人感到）→ 感到愉快的</t>
  </si>
  <si>
    <t>高兴的；满意的</t>
  </si>
  <si>
    <t>/pliːzd/</t>
  </si>
  <si>
    <t>I'm pleased with your progress.</t>
  </si>
  <si>
    <t>我对你的进步感到满意。</t>
  </si>
  <si>
    <t>妈妈看到我的成绩，pleased（高兴）地说，愉快（pleas）的心情都溢（ed）出来啦！</t>
  </si>
  <si>
    <t>感到愉快是pleased</t>
  </si>
  <si>
    <t>pleasure</t>
  </si>
  <si>
    <t>pleas（愉快）+ ure（名词后缀）→ 愉快的感觉→乐趣；愉快</t>
  </si>
  <si>
    <t>乐趣；愉快</t>
  </si>
  <si>
    <t>/ˈpleʒə(r)/</t>
  </si>
  <si>
    <t>It's my pleasure to help you.</t>
  </si>
  <si>
    <t>帮助你是我的荣幸。</t>
  </si>
  <si>
    <t>帮助别人是我的pleasure（乐趣），愉快（pleas）的感觉（ure）让我很满足。</t>
  </si>
  <si>
    <t>愉快加ure，乐趣pleasure</t>
  </si>
  <si>
    <t>plot</t>
  </si>
  <si>
    <t>情节；地块</t>
  </si>
  <si>
    <t>/plɒt/</t>
  </si>
  <si>
    <t>The novel has an exciting plot twist.</t>
  </si>
  <si>
    <t>这部小说有个令人惊讶的情节转折。</t>
  </si>
  <si>
    <t>小说的 plot（情节）很吸引人，反转部分让读者直呼过瘾。</t>
  </si>
  <si>
    <t>情节地块是plot</t>
  </si>
  <si>
    <t>poem</t>
  </si>
  <si>
    <t>诗歌</t>
  </si>
  <si>
    <t>/ˈpoʊəm/</t>
  </si>
  <si>
    <t>She recited a beautiful poem at the party.</t>
  </si>
  <si>
    <t>她在聚会上朗诵了一首优美的诗歌。</t>
  </si>
  <si>
    <t>女孩朗诵 poem（诗歌）时，声音轻柔，像春风拂过耳畔。</t>
  </si>
  <si>
    <t>优美诗歌是poem</t>
  </si>
  <si>
    <t>point</t>
  </si>
  <si>
    <t>指向；表明</t>
  </si>
  <si>
    <t>/pɔɪnt/</t>
  </si>
  <si>
    <t>He pointed to the map and showed us the way.</t>
  </si>
  <si>
    <t>他指向地图，给我们指明了方向。</t>
  </si>
  <si>
    <t>导游 point（指向）地图上的景点，告诉我们接下来的路线。</t>
  </si>
  <si>
    <t>指向表明是point</t>
  </si>
  <si>
    <t>polite</t>
  </si>
  <si>
    <t>pol</t>
  </si>
  <si>
    <t>pol（擦亮）+ ite → 擦亮言行使其得体 → 有礼貌的</t>
  </si>
  <si>
    <t>有礼貌的</t>
  </si>
  <si>
    <t>/pəˈlaɪt/</t>
  </si>
  <si>
    <t>The little girl is always polite to strangers.</t>
  </si>
  <si>
    <t>这个小女孩对陌生人总是很有礼貌。</t>
  </si>
  <si>
    <t>小女孩很 polite（有礼貌的），说话前会pol（擦亮）自己的语言，从不乱发脾气。</t>
  </si>
  <si>
    <t>言行得体polite</t>
  </si>
  <si>
    <t>pollute</t>
  </si>
  <si>
    <t>poll</t>
  </si>
  <si>
    <t>poll（脏）+ ute → 使变得脏 → 污染</t>
  </si>
  <si>
    <t>污染</t>
  </si>
  <si>
    <t>/pəˈluːt/</t>
  </si>
  <si>
    <t>We must not pollute the air with smoke.</t>
  </si>
  <si>
    <t>我们不能用烟雾污染空气。</t>
  </si>
  <si>
    <t>工厂排放烟雾 pollute（污染）空气，让蓝天变poll（脏）了。</t>
  </si>
  <si>
    <t>弄脏环境pollute</t>
  </si>
  <si>
    <t>pollution</t>
  </si>
  <si>
    <t>pollut</t>
  </si>
  <si>
    <t>pollut(弄脏) + tion(名词后缀) → 弄脏的状态或结果 → 污染</t>
  </si>
  <si>
    <t>/pəˈluːʃn/</t>
  </si>
  <si>
    <t>Air pollution is a serious problem in big cities.</t>
  </si>
  <si>
    <t>大城市的空气污染是个严重问题。</t>
  </si>
  <si>
    <t>城市里的pollution（污染）让天空灰蒙蒙，都是因为太多东西被pollut（弄脏）了，tion后缀表名词，要记住这个词哦。</t>
  </si>
  <si>
    <t>弄脏加tion，就是pollution</t>
  </si>
  <si>
    <t>pool</t>
  </si>
  <si>
    <t>池塘；游泳池</t>
  </si>
  <si>
    <t>/puːl/</t>
  </si>
  <si>
    <t>We swam in the pool yesterday.</t>
  </si>
  <si>
    <t>我们昨天在游泳池里游泳了。</t>
  </si>
  <si>
    <t>夏天到了，我们去pool（游泳池）里玩水，清凉又开心。</t>
  </si>
  <si>
    <t>泳池池塘都是pool</t>
  </si>
  <si>
    <t>popular</t>
  </si>
  <si>
    <t>popul</t>
  </si>
  <si>
    <t>ar</t>
  </si>
  <si>
    <t>popul(人民) + ar(形容词后缀) → 受人民欢迎的 → 流行的；受欢迎的</t>
  </si>
  <si>
    <t>流行的；受欢迎的</t>
  </si>
  <si>
    <t>/ˈpɑːpjələr/</t>
  </si>
  <si>
    <t>This song is very popular among teenagers.</t>
  </si>
  <si>
    <t>这首歌在青少年中很流行。</t>
  </si>
  <si>
    <t>这首歌popular（受欢迎），因为popul（人民）都爱听，ar后缀表形容词，大家都传唱。</t>
  </si>
  <si>
    <t>人民喜欢popular，ar结尾是形容词</t>
  </si>
  <si>
    <t>population</t>
  </si>
  <si>
    <t>popul(人民) + ation(名词后缀) → 人民的总数 → 人口</t>
  </si>
  <si>
    <t>人口</t>
  </si>
  <si>
    <t>/ˌpɑːpjuˈleɪʃn/</t>
  </si>
  <si>
    <t>The population of China is about 1.4 billion.</t>
  </si>
  <si>
    <t>中国的人口约为14亿。</t>
  </si>
  <si>
    <t>中国的population（人口）是众多popul（人民）的总和，ation后缀表名词，数字庞大。</t>
  </si>
  <si>
    <t>人民总数population</t>
  </si>
  <si>
    <t>possible</t>
  </si>
  <si>
    <t>ible</t>
  </si>
  <si>
    <t>pos(放置) + ible(可…的) → 可以被放置的 → 可能的</t>
  </si>
  <si>
    <t>可能的</t>
  </si>
  <si>
    <t>/ˈpɑːsəbl/</t>
  </si>
  <si>
    <t>It is possible to finish the work today.</t>
  </si>
  <si>
    <t>今天完成这项工作是可能的。</t>
  </si>
  <si>
    <t>今天完成工作是possible（可能的），因为任务是pos（可放置）的，ible表可以，所以能做到。</t>
  </si>
  <si>
    <t>可放置的possible</t>
  </si>
  <si>
    <t>post</t>
  </si>
  <si>
    <t>邮寄；发布</t>
  </si>
  <si>
    <t>/pəʊst/</t>
  </si>
  <si>
    <t>I post a letter to my friend every month.</t>
  </si>
  <si>
    <t>我每个月给朋友邮寄一封信。</t>
  </si>
  <si>
    <t>我每月post（邮寄）信件给朋友，看着信封寄出，期待对方收到。</t>
  </si>
  <si>
    <t>邮寄发布用post</t>
  </si>
  <si>
    <t>邮件；职位</t>
  </si>
  <si>
    <t>There is a post for a teacher in this school.</t>
  </si>
  <si>
    <t>这所学校有一个教师职位。</t>
  </si>
  <si>
    <t>学校有个post（职位）空缺，我准备投递邮件申请。</t>
  </si>
  <si>
    <t>邮件职位都是post</t>
  </si>
  <si>
    <t>poster</t>
  </si>
  <si>
    <t>post（张贴）+ er（表示物）→ 用于张贴的物品 → 海报</t>
  </si>
  <si>
    <t>海报</t>
  </si>
  <si>
    <t>/ˈpəʊstə(r)/</t>
  </si>
  <si>
    <t>She designed a beautiful poster for the party.</t>
  </si>
  <si>
    <t>她为派对设计了一张漂亮的海报。</t>
  </si>
  <si>
    <t>她设计的poster（海报），post（张贴）在墙上，er（物）很吸睛。</t>
  </si>
  <si>
    <t>张贴之物是poster</t>
  </si>
  <si>
    <t>pot</t>
  </si>
  <si>
    <t>锅；壶</t>
  </si>
  <si>
    <t>/pɒt/</t>
  </si>
  <si>
    <t>My mom uses a pot to cook rice.</t>
  </si>
  <si>
    <t>我妈妈用锅煮饭。</t>
  </si>
  <si>
    <t>妈妈用pot（锅）煮饭，香味飘满整个屋子。</t>
  </si>
  <si>
    <t>煮饭用的是pot</t>
  </si>
  <si>
    <t>pound</t>
  </si>
  <si>
    <t>英镑；磅</t>
  </si>
  <si>
    <t>/paʊnd/</t>
  </si>
  <si>
    <t>This book costs two pounds.</t>
  </si>
  <si>
    <t>这本书售价两英镑。</t>
  </si>
  <si>
    <t>这本书两pound（英镑），我用零花钱买下它。</t>
  </si>
  <si>
    <t>英镑重量叫pound</t>
  </si>
  <si>
    <t>猛击；捣碎</t>
  </si>
  <si>
    <t>He pounded the door loudly.</t>
  </si>
  <si>
    <t>他用力敲门。</t>
  </si>
  <si>
    <t>他pound（猛击）门，声音大得惊动了邻居。</t>
  </si>
  <si>
    <t>猛击捣碎是pound</t>
  </si>
  <si>
    <t>pour</t>
  </si>
  <si>
    <t>倾倒；倒出</t>
  </si>
  <si>
    <t>/pɔː(r)/</t>
  </si>
  <si>
    <t>She poured tea into the cups.</t>
  </si>
  <si>
    <t>她把茶倒进杯子里。</t>
  </si>
  <si>
    <t>她pour（倾倒）茶时，小心不洒出来。</t>
  </si>
  <si>
    <t>倾倒液体用pour</t>
  </si>
  <si>
    <t>power</t>
  </si>
  <si>
    <t>力量；权力</t>
  </si>
  <si>
    <t>/ˈpaʊə(r)/</t>
  </si>
  <si>
    <t>He has the power to lift heavy stones.</t>
  </si>
  <si>
    <t>他有力量举起沉重的石头。</t>
  </si>
  <si>
    <t>他有power（力量）举起大石头，连对手都佩服他的power。</t>
  </si>
  <si>
    <t>力量权力是power</t>
  </si>
  <si>
    <t>practise</t>
  </si>
  <si>
    <t>pract</t>
  </si>
  <si>
    <t>ise</t>
  </si>
  <si>
    <t>pract（做）+ise（使）→使反复做→练习</t>
  </si>
  <si>
    <t>练习；实践</t>
  </si>
  <si>
    <t>/ˈpræktɪs/</t>
  </si>
  <si>
    <t>I practise playing the piano every day.</t>
  </si>
  <si>
    <t>我每天练习弹钢琴。</t>
  </si>
  <si>
    <t>我每天practise（练习）钢琴，pract（做）+ise（使）让我越来越熟练。</t>
  </si>
  <si>
    <t>反复去做practise</t>
  </si>
  <si>
    <t>praise</t>
  </si>
  <si>
    <t>表扬；赞扬</t>
  </si>
  <si>
    <t>/preɪz/</t>
  </si>
  <si>
    <t>She praised me for my good grades.</t>
  </si>
  <si>
    <t>她因为我的好成绩表扬了我。</t>
  </si>
  <si>
    <t>老师praise（表扬）我时，我心里美滋滋的。</t>
  </si>
  <si>
    <t>表扬赞扬是praise</t>
  </si>
  <si>
    <t>precious</t>
  </si>
  <si>
    <t>ous</t>
  </si>
  <si>
    <t>preci（价值）+ous（...的）→有价值的→珍贵的</t>
  </si>
  <si>
    <t>珍贵的；宝贵的</t>
  </si>
  <si>
    <t>/ˈpreʃəs/</t>
  </si>
  <si>
    <t>My grandmother gave me a precious necklace.</t>
  </si>
  <si>
    <t>奶奶给了我一条珍贵的项链。</t>
  </si>
  <si>
    <t>这条precious（珍贵）的项链，preci（价值）ous（的），是奶奶的心意。</t>
  </si>
  <si>
    <t>有价值的是precious</t>
  </si>
  <si>
    <t>prediction</t>
  </si>
  <si>
    <t>pre-</t>
  </si>
  <si>
    <t>dict</t>
  </si>
  <si>
    <t>pre（提前）+dict（说）+ion→提前说的话→预言；预测</t>
  </si>
  <si>
    <t>预言；预测</t>
  </si>
  <si>
    <t>/prɪˈdɪkʃn/</t>
  </si>
  <si>
    <t>The weather prediction says it will rain tomorrow.</t>
  </si>
  <si>
    <t>天气预报说明天会下雨。</t>
  </si>
  <si>
    <t>weather prediction（天气预报）是pre（提前）dict（说）ion（名词），告诉我们明天的天气。</t>
  </si>
  <si>
    <t>提前说的是prediction</t>
  </si>
  <si>
    <t>preference</t>
  </si>
  <si>
    <t>pre(预先)+fer(拿)+ence(名词后缀)→预先拿取的倾向→偏好；偏爱</t>
  </si>
  <si>
    <t>偏好；偏爱</t>
  </si>
  <si>
    <t>/ˈprefrəns/</t>
  </si>
  <si>
    <t>My preference is to drink milk in the morning.</t>
  </si>
  <si>
    <t>我偏好早上喝牛奶。</t>
  </si>
  <si>
    <t>我preference（偏好）早上喝牛奶，因为pre（预先）fer（拿）的时候总先选它，ence是名词后缀。</t>
  </si>
  <si>
    <t>预先拿取是preference</t>
  </si>
  <si>
    <t>prefix</t>
  </si>
  <si>
    <t>pre(前)+fix(固定)→固定在单词前面的部分→前缀</t>
  </si>
  <si>
    <t>前缀</t>
  </si>
  <si>
    <t>/ˈpriːfɪks/</t>
  </si>
  <si>
    <t>The prefix "re-" often means "again".</t>
  </si>
  <si>
    <t>前缀“re-”通常表示“又；再”。</t>
  </si>
  <si>
    <t>prefix（前缀）就是pre（前）fix（固定）在单词开头的小部分，比如re-表示再。</t>
  </si>
  <si>
    <t>前面固定是prefix</t>
  </si>
  <si>
    <t>prepare</t>
  </si>
  <si>
    <t>pre(预先)+par(准备)→预先做好准备→准备；预备</t>
  </si>
  <si>
    <t>准备；预备</t>
  </si>
  <si>
    <t>/prɪˈpeə(r)/</t>
  </si>
  <si>
    <t>We need to prepare for the coming exam.</t>
  </si>
  <si>
    <t>我们需要为即将到来的考试做准备。</t>
  </si>
  <si>
    <t>prepare（准备）考试时，pre（预先）par（准备）知识点，才能取得好成绩。</t>
  </si>
  <si>
    <t>预先准备是prepare</t>
  </si>
  <si>
    <t>present</t>
  </si>
  <si>
    <t>sent</t>
  </si>
  <si>
    <t>pre(前)+sent(送)→送到面前→呈现；赠送；介绍</t>
  </si>
  <si>
    <t>呈现；赠送；介绍</t>
  </si>
  <si>
    <t>/prɪˈzent/</t>
  </si>
  <si>
    <t>She presented a flower to her teacher.</t>
  </si>
  <si>
    <t>她给老师送了一朵花。</t>
  </si>
  <si>
    <t>present（赠送）花朵时，pre（前）sent（送）到老师面前，表达感谢。</t>
  </si>
  <si>
    <t>送到面前是present（动）</t>
  </si>
  <si>
    <t>pre(前)+sent(送)→送到面前的东西→礼物；当前的状态→现在</t>
  </si>
  <si>
    <t>礼物；现在</t>
  </si>
  <si>
    <t>/ˈpreznt/</t>
  </si>
  <si>
    <t>This is a present from my friend.</t>
  </si>
  <si>
    <t>这是我朋友送的礼物。</t>
  </si>
  <si>
    <t>present（礼物）是pre（前）sent（送）来的惊喜，也指当下的now。</t>
  </si>
  <si>
    <t>礼物现在是present（名）</t>
  </si>
  <si>
    <t>president</t>
  </si>
  <si>
    <t>sid</t>
  </si>
  <si>
    <t>pre(前)+sid(坐)+ent(人)→坐在前面主持的人→总统；校长</t>
  </si>
  <si>
    <t>总统；校长</t>
  </si>
  <si>
    <t>/ˈprezɪdənt/</t>
  </si>
  <si>
    <t>The president will give a speech tomorrow.</t>
  </si>
  <si>
    <t>总统明天将发表演讲。</t>
  </si>
  <si>
    <t>president（总统）是pre（前）sid（坐）在前面的ent（人），领导整个国家。</t>
  </si>
  <si>
    <t>前面坐的是president</t>
  </si>
  <si>
    <t>按；压</t>
  </si>
  <si>
    <t>/pres/</t>
  </si>
  <si>
    <t>她按下按钮打开了门。</t>
  </si>
  <si>
    <t>我press（按）下门上的按钮，门立刻弹开，这个动作很直观。</t>
  </si>
  <si>
    <t>按动按钮用press</t>
  </si>
  <si>
    <t>新闻界；出版社</t>
  </si>
  <si>
    <t>The press reported the event yesterday.</t>
  </si>
  <si>
    <t>新闻界昨天报道了这个事件。</t>
  </si>
  <si>
    <t>新闻界press（新闻界）报道了大事，大家都在看报纸。</t>
  </si>
  <si>
    <t>新闻界是press</t>
  </si>
  <si>
    <t>pressure</t>
  </si>
  <si>
    <t>press（压） + ure（名词后缀） → 表示压的状态 → 压力</t>
  </si>
  <si>
    <t>压力</t>
  </si>
  <si>
    <t>/ˈpreʃə(r)/</t>
  </si>
  <si>
    <t>Too much pressure can make students feel stressed.</t>
  </si>
  <si>
    <t>太多压力会让学生感到紧张。</t>
  </si>
  <si>
    <t>面对pressure（压力），我知道它来自press（压）加ure（名词后缀），是名词形式的压。</t>
  </si>
  <si>
    <t>press加ure变压力</t>
  </si>
  <si>
    <t>pretend</t>
  </si>
  <si>
    <t>pre（预先） + tend（表现） → 预先表现出不真实的样子 → 假装</t>
  </si>
  <si>
    <t>假装</t>
  </si>
  <si>
    <t>/prɪˈtend/</t>
  </si>
  <si>
    <t>She pretended to be happy even though she was sad.</t>
  </si>
  <si>
    <t>尽管难过，她还是假装开心。</t>
  </si>
  <si>
    <t>她pretend（假装）开心，pre（预先）tend（表现）出笑容，其实心里在哭。</t>
  </si>
  <si>
    <t>预先表现是pretend</t>
  </si>
  <si>
    <t>price</t>
  </si>
  <si>
    <t>价格</t>
  </si>
  <si>
    <t>/praɪs/</t>
  </si>
  <si>
    <t>What's the price of this T-shirt?</t>
  </si>
  <si>
    <t>这件T恤的价格是多少？</t>
  </si>
  <si>
    <t>问这件T恤的price（价格）时，发音像‘普莱斯’，很容易记住。</t>
  </si>
  <si>
    <t>物品价格price记</t>
  </si>
  <si>
    <t>pride</t>
  </si>
  <si>
    <t>骄傲；自豪</t>
  </si>
  <si>
    <t>/praɪd/</t>
  </si>
  <si>
    <t>We take pride in our school.</t>
  </si>
  <si>
    <t>我们为我们的学校感到自豪。</t>
  </si>
  <si>
    <t>pride（骄傲）的发音像‘扑来的’，荣誉扑来的感觉就是自豪。</t>
  </si>
  <si>
    <t>内心自豪是pride</t>
  </si>
  <si>
    <t>primary</t>
  </si>
  <si>
    <t>prim</t>
  </si>
  <si>
    <t>prim(第一的) + ary(形容词后缀) → 第一的、首要的 → 主要的；初级的</t>
  </si>
  <si>
    <t>主要的；初级</t>
  </si>
  <si>
    <t>/ˈpraɪməri/</t>
  </si>
  <si>
    <t>The primary color is red, blue and yellow.</t>
  </si>
  <si>
    <t>三原色是红、蓝、黄。</t>
  </si>
  <si>
    <t>这次primary（初级）课程的prim（第一）单元，用ary后缀提醒是描述性词汇，重点讲基础内容。</t>
  </si>
  <si>
    <t>prim第一加ary，primary是主要初级</t>
  </si>
  <si>
    <t>prince</t>
  </si>
  <si>
    <t>ce</t>
  </si>
  <si>
    <t>prim(第一) + ce → 王国里第一顺位的男性继承人 → 王子</t>
  </si>
  <si>
    <t>王子</t>
  </si>
  <si>
    <t>/prɪns/</t>
  </si>
  <si>
    <t>The prince will become king one day.</t>
  </si>
  <si>
    <t>这位王子总有一天会成为国王。</t>
  </si>
  <si>
    <t>童话里的prince（王子）是prim（第一）顺位继承人，ce谐音“思”，总想着如何治理国家。</t>
  </si>
  <si>
    <t>prim第一是王子，prince王子记清楚</t>
  </si>
  <si>
    <t>print</t>
  </si>
  <si>
    <t>打印；印刷</t>
  </si>
  <si>
    <t>/prɪnt/</t>
  </si>
  <si>
    <t>Can you print this picture for me?</t>
  </si>
  <si>
    <t>你能帮我打印这张图片吗？</t>
  </si>
  <si>
    <t>我想print（打印）照片，直接点击按钮就能完成操作。</t>
  </si>
  <si>
    <t>点击操作print，打印东西很简单</t>
  </si>
  <si>
    <t>printer</t>
  </si>
  <si>
    <t>print(打印) + er(表工具) → 用来打印的工具 → 打印机</t>
  </si>
  <si>
    <t>打印机</t>
  </si>
  <si>
    <t>/ˈprɪntə(r)/</t>
  </si>
  <si>
    <t>My printer is broken and needs repair.</t>
  </si>
  <si>
    <t>我的打印机坏了，需要修理。</t>
  </si>
  <si>
    <t>printer（打印机）是print（打印）的工具，er后缀说明它是机器设备。</t>
  </si>
  <si>
    <t>print加er变printer，打印工具就是它</t>
  </si>
  <si>
    <t>prison</t>
  </si>
  <si>
    <t>pris</t>
  </si>
  <si>
    <t>pris(抓) + on(表地点) → 关押被抓之人的地方 → 监狱</t>
  </si>
  <si>
    <t>监狱</t>
  </si>
  <si>
    <t>/ˈprɪzn/</t>
  </si>
  <si>
    <t>The thief was sent to prison for two years.</t>
  </si>
  <si>
    <t>这个小偷被送进监狱两年。</t>
  </si>
  <si>
    <t>那些被pris（抓）的人关在prison（监狱）里，on表示他们所在的地方。</t>
  </si>
  <si>
    <t>被抓关在prison，失去自由要警醒</t>
  </si>
  <si>
    <t>private</t>
  </si>
  <si>
    <t>私人的；私有的</t>
  </si>
  <si>
    <t>/ˈpraɪvət/</t>
  </si>
  <si>
    <t>She has a private car.</t>
  </si>
  <si>
    <t>她有一辆私家车。</t>
  </si>
  <si>
    <t>我有一个private（私人的）房间，里面藏着我的小秘密，谁都不能进。</t>
  </si>
  <si>
    <t>私人空间private</t>
  </si>
  <si>
    <t>prize</t>
  </si>
  <si>
    <t>奖品；奖赏</t>
  </si>
  <si>
    <t>/praɪz/</t>
  </si>
  <si>
    <t>He won the first prize in the race.</t>
  </si>
  <si>
    <t>他在比赛中获得了一等奖。</t>
  </si>
  <si>
    <t>小明赢得数学竞赛的prize（奖品），捧着它开心地跑回家告诉妈妈。</t>
  </si>
  <si>
    <t>获奖得到prize</t>
  </si>
  <si>
    <t>probably</t>
  </si>
  <si>
    <t>prob</t>
  </si>
  <si>
    <t>ably</t>
  </si>
  <si>
    <t>prob（证明）+ably（副词后缀）→ 经过证明的可能性 → 大概</t>
  </si>
  <si>
    <t>大概；或许</t>
  </si>
  <si>
    <t>/ˈprɒbəbli/</t>
  </si>
  <si>
    <t>It will probably rain tomorrow.</t>
  </si>
  <si>
    <t>明天大概会下雨。</t>
  </si>
  <si>
    <t>明天probably（大概）下雨，我prob（证明）过天气预报准，所以提前带了伞。</t>
  </si>
  <si>
    <t>大概或许probably</t>
  </si>
  <si>
    <t>problem</t>
  </si>
  <si>
    <t>问题；难题</t>
  </si>
  <si>
    <t>/ˈprɒbləm/</t>
  </si>
  <si>
    <t>We need to solve this problem together.</t>
  </si>
  <si>
    <t>我们需要一起解决这个问题。</t>
  </si>
  <si>
    <t>遇到problem（问题）别慌张，冷静思考就能找到解决办法。</t>
  </si>
  <si>
    <t>难题就是problem</t>
  </si>
  <si>
    <t>produce</t>
  </si>
  <si>
    <t>pro-</t>
  </si>
  <si>
    <t>duce</t>
  </si>
  <si>
    <t>pro（向前）+duce（引导）→ 向前引导出产品 → 生产；制造</t>
  </si>
  <si>
    <t>生产；制造</t>
  </si>
  <si>
    <t>/prəˈdjuːs/</t>
  </si>
  <si>
    <t>This factory produces cars.</t>
  </si>
  <si>
    <t>这家工厂生产汽车。</t>
  </si>
  <si>
    <t>工厂produce（生产）汽车时，pro（向前）duce（引导）零件组装成整车。</t>
  </si>
  <si>
    <t>向前引导produce</t>
  </si>
  <si>
    <t>product</t>
  </si>
  <si>
    <t>pro(向前)+duct(引导)→向前引导出的成果→产品；产物</t>
  </si>
  <si>
    <t>产品；产物</t>
  </si>
  <si>
    <t>/ˈprɒdʌkt/</t>
  </si>
  <si>
    <t>This factory produces many products every day.</t>
  </si>
  <si>
    <t>这家工厂每天生产很多产品。</t>
  </si>
  <si>
    <t>工厂生产product（产品）时，pro（向前）duct（引导）出的成果让工人很骄傲。</t>
  </si>
  <si>
    <t>向前引导product</t>
  </si>
  <si>
    <t>program</t>
  </si>
  <si>
    <t>pro(向前)+gram(写)→预先写好的内容→节目；程序；计划</t>
  </si>
  <si>
    <t>节目；程序；计划</t>
  </si>
  <si>
    <t>/ˈprəʊɡræm/</t>
  </si>
  <si>
    <t>I like watching interesting TV programs.</t>
  </si>
  <si>
    <t>我喜欢看有趣的电视节目。</t>
  </si>
  <si>
    <t>我看TV program（节目）时，发现pro（向前）gram（写）好的内容很吸引人。</t>
  </si>
  <si>
    <t>预先写好program</t>
  </si>
  <si>
    <t>programme</t>
  </si>
  <si>
    <t>pro(向前)+gram(写)→预先写好的内容→节目；计划（英式拼写）</t>
  </si>
  <si>
    <t>节目；计划（英式拼写）</t>
  </si>
  <si>
    <t>The school has a new programme for students this term.</t>
  </si>
  <si>
    <t>学校这学期为学生制定了新计划。</t>
  </si>
  <si>
    <t>学校的programme（计划）是pro（向前）gram（写）好的，帮助学生进步。</t>
  </si>
  <si>
    <t>英式拼写programme</t>
  </si>
  <si>
    <t>progress</t>
  </si>
  <si>
    <t>gress</t>
  </si>
  <si>
    <t>pro(向前)+gress(走)→向前走→进步；进展</t>
  </si>
  <si>
    <t>进步；进展</t>
  </si>
  <si>
    <t>/ˈprəʊɡres/</t>
  </si>
  <si>
    <t>She made great progress in math this year.</t>
  </si>
  <si>
    <t>她今年数学进步很大。</t>
  </si>
  <si>
    <t>她学数学progress（进步）快，pro（向前）gress（走）不停歇。</t>
  </si>
  <si>
    <t>向前走是progress</t>
  </si>
  <si>
    <t>project</t>
  </si>
  <si>
    <t>pro(向前)+ject(扔)→向前扔出想法→项目；计划</t>
  </si>
  <si>
    <t>项目；计划</t>
  </si>
  <si>
    <t>/ˈprɒdʒekt/</t>
  </si>
  <si>
    <t>We are doing a science project about plants.</t>
  </si>
  <si>
    <t>我们正在做一个关于植物的科学项目。</t>
  </si>
  <si>
    <t>我们的science project（项目）里，pro（向前）ject（扔）出很多创意点子。</t>
  </si>
  <si>
    <t>向前扔出project</t>
  </si>
  <si>
    <t>promise</t>
  </si>
  <si>
    <t>mise</t>
  </si>
  <si>
    <t>pro(向前)+mise(送，给予)→向前给予承诺→答应；承诺</t>
  </si>
  <si>
    <t>答应；承诺</t>
  </si>
  <si>
    <t>/prəˈmɪs/</t>
  </si>
  <si>
    <t>I promise to finish my homework on time.</t>
  </si>
  <si>
    <t>我答应按时完成作业。</t>
  </si>
  <si>
    <t>我 promise（答应）按时写作业，pro（向前）mise（送）出我的保证，绝不拖延。</t>
  </si>
  <si>
    <t>向前送诺promise</t>
  </si>
  <si>
    <t>pro(向前)+mise(送，给予)→向前给予的承诺→诺言</t>
  </si>
  <si>
    <t>诺言；承诺</t>
  </si>
  <si>
    <t>/ˈprɒmɪs/</t>
  </si>
  <si>
    <t>You should keep your promise to your friend.</t>
  </si>
  <si>
    <t>你应该遵守对朋友的诺言。</t>
  </si>
  <si>
    <t>朋友之间要守 promise（诺言），pro（向前）mise（送）出的话要算数。</t>
  </si>
  <si>
    <t>诺言就是promise</t>
  </si>
  <si>
    <t>proper</t>
  </si>
  <si>
    <t>正确的；恰当的</t>
  </si>
  <si>
    <t>/ˈprɒpə(r)/</t>
  </si>
  <si>
    <t>It's proper to say "thank you" when someone helps you.</t>
  </si>
  <si>
    <t>当有人帮助你时说“谢谢”是恰当的。</t>
  </si>
  <si>
    <t>别人帮忙时说谢谢是 proper（恰当的），这样做才正确礼貌。</t>
  </si>
  <si>
    <t>恰当正确是proper</t>
  </si>
  <si>
    <t>protect</t>
  </si>
  <si>
    <t>tect</t>
  </si>
  <si>
    <t>pro(在前)+tect(覆盖)→在前面覆盖以遮挡→保护</t>
  </si>
  <si>
    <t>保护；防护</t>
  </si>
  <si>
    <t>/prəˈtekt/</t>
  </si>
  <si>
    <t>We must protect the wild animals.</t>
  </si>
  <si>
    <t>我们必须保护野生动物。</t>
  </si>
  <si>
    <t>我们要 protect（保护）野生动物，pro（在前）tect（覆盖）它们免受伤害。</t>
  </si>
  <si>
    <t>在前覆盖protect</t>
  </si>
  <si>
    <t>protection</t>
  </si>
  <si>
    <t>pro(在前)+tect(覆盖)+ion(名词后缀)→在前覆盖的行为→保护</t>
  </si>
  <si>
    <t>/prəˈtekʃn/</t>
  </si>
  <si>
    <t>The umbrella gives us protection from the rain.</t>
  </si>
  <si>
    <t>雨伞为我们遮雨提供保护。</t>
  </si>
  <si>
    <t>雨伞的 protection（保护）来自pro（在前）tect（覆盖）+ion（名词），帮我们挡雨。</t>
  </si>
  <si>
    <t>保护名词protection</t>
  </si>
  <si>
    <t>protein</t>
  </si>
  <si>
    <t>蛋白质</t>
  </si>
  <si>
    <t>/ˈprəʊtiːn/</t>
  </si>
  <si>
    <t>Milk is a good source of protein.</t>
  </si>
  <si>
    <t>牛奶是蛋白质的良好来源。</t>
  </si>
  <si>
    <t>喝牛奶补充 protein（蛋白质），让身体更强壮健康。</t>
  </si>
  <si>
    <t>营养蛋白protein</t>
  </si>
  <si>
    <t>province</t>
  </si>
  <si>
    <t>vinc</t>
  </si>
  <si>
    <t>pro(向前) + vinc(征服) → 先被征服的地区 → 省份</t>
  </si>
  <si>
    <t>省份；地区</t>
  </si>
  <si>
    <t>/ˈprɒvɪns/</t>
  </si>
  <si>
    <t>Hunan is a province in southern China.</t>
  </si>
  <si>
    <t>湖南是中国南方的一个省份。</t>
  </si>
  <si>
    <t>旅行时导游说这个province（省份）是pro（向前）vinc（征服）来的历史地区，让我印象深刻。</t>
  </si>
  <si>
    <t>前征服的是province（省份）</t>
  </si>
  <si>
    <t>provide</t>
  </si>
  <si>
    <t>pro(向前) + vid(看) → 向前看准备所需 → 提供；供给</t>
  </si>
  <si>
    <t>提供；供给</t>
  </si>
  <si>
    <t>/prəˈvaɪd/</t>
  </si>
  <si>
    <t>My parents provide me with food and clothes.</t>
  </si>
  <si>
    <t>我的父母给我提供衣食。</t>
  </si>
  <si>
    <t>父母总是provide（提供）我需要的东西，pro（向前）vid（看）着我的成长，很贴心。</t>
  </si>
  <si>
    <t>向前看就provide（提供）</t>
  </si>
  <si>
    <t>public</t>
  </si>
  <si>
    <t>pub-</t>
  </si>
  <si>
    <t>lic</t>
  </si>
  <si>
    <t>pub(人民) + lic(属于) → 属于人民的 → 公共的</t>
  </si>
  <si>
    <t>公共的；公众的</t>
  </si>
  <si>
    <t>/ˈpʌblɪk/</t>
  </si>
  <si>
    <t>There is a public park near my home.</t>
  </si>
  <si>
    <t>我家附近有一个公共公园。</t>
  </si>
  <si>
    <t>这个public（公共的）公园是pub（人民）lic（属于）大家的，周末很多人去玩。</t>
  </si>
  <si>
    <t>属于人民是public（公共）</t>
  </si>
  <si>
    <t>pub(人民) + lic(属于) → 属于人民的群体 → 公众</t>
  </si>
  <si>
    <t>公众；大众</t>
  </si>
  <si>
    <t>The film is popular with the public.</t>
  </si>
  <si>
    <t>这部电影受公众欢迎。</t>
  </si>
  <si>
    <t>这部电影被public（公众）喜爱，pub（人民）lic（属于）大家的审美让它走红。</t>
  </si>
  <si>
    <t>人民群体是public（公众）</t>
  </si>
  <si>
    <t>punctuation</t>
  </si>
  <si>
    <t>punct</t>
  </si>
  <si>
    <t>uation</t>
  </si>
  <si>
    <t>punct(点) + uation(名词后缀) → 表示点的符号 → 标点符号</t>
  </si>
  <si>
    <t>标点符号</t>
  </si>
  <si>
    <t>/ˌpʌŋktʃuˈeɪʃn/</t>
  </si>
  <si>
    <t>You should use correct punctuation in your writing.</t>
  </si>
  <si>
    <t>你应该在写作中使用正确的标点符号。</t>
  </si>
  <si>
    <t>写作文时，punctuation（标点符号）里的punct（点）是关键，比如逗号和句号都是点相关的。</t>
  </si>
  <si>
    <t>点的符号punctuation（标点）</t>
  </si>
  <si>
    <t>punish</t>
  </si>
  <si>
    <t>pun</t>
  </si>
  <si>
    <t>pun(惩罚) + ish(动词后缀) → 实施惩罚的动作 → 惩罚；处罚</t>
  </si>
  <si>
    <t>惩罚；处罚</t>
  </si>
  <si>
    <t>/ˈpʌnɪʃ/</t>
  </si>
  <si>
    <t>The teacher punished the student for cheating.</t>
  </si>
  <si>
    <t>老师因作弊惩罚了那个学生。</t>
  </si>
  <si>
    <t>作弊的学生被punish（惩罚），pun（罚）ish（做）的动作让他记住不能再犯。</t>
  </si>
  <si>
    <t>罚的动作是punish（惩罚）</t>
  </si>
  <si>
    <t>purple</t>
  </si>
  <si>
    <t>紫色的</t>
  </si>
  <si>
    <t>/ˈpɜːpl/</t>
  </si>
  <si>
    <t>Her favorite color is purple.</t>
  </si>
  <si>
    <t>她最喜欢的颜色是紫色的。</t>
  </si>
  <si>
    <t>她总说purple（紫色的）是最浪漫的颜色，每次看到紫色的花都会停下脚步。</t>
  </si>
  <si>
    <t>紫色形容词purple</t>
  </si>
  <si>
    <t>紫色</t>
  </si>
  <si>
    <t>She wore a dress of deep purple.</t>
  </si>
  <si>
    <t>她穿了一件深紫色的连衣裙。</t>
  </si>
  <si>
    <t>这条连衣裙的purple（紫色）很衬她的肤色，大家都夸好看。</t>
  </si>
  <si>
    <t>紫色名词也是purple</t>
  </si>
  <si>
    <t>purpose</t>
  </si>
  <si>
    <t>pur-</t>
  </si>
  <si>
    <t>pose</t>
  </si>
  <si>
    <t>pur(向前)+pose(放置)→向前放置目标→目的</t>
  </si>
  <si>
    <t>目的；意图</t>
  </si>
  <si>
    <t>/ˈpɜːpəs/</t>
  </si>
  <si>
    <t>What is the purpose of your visit?</t>
  </si>
  <si>
    <t>你来访的目的是什么？</t>
  </si>
  <si>
    <t>当被问到来访的purpose（目的）时，他清晰说出意图，pur（向前）pose（放置）的目标很明确。</t>
  </si>
  <si>
    <t>向前放目标，就是purpose</t>
  </si>
  <si>
    <t>push</t>
  </si>
  <si>
    <t>推；按</t>
  </si>
  <si>
    <t>/pʊʃ/</t>
  </si>
  <si>
    <t>Push the button to start the machine.</t>
  </si>
  <si>
    <t>按这个按钮启动机器。</t>
  </si>
  <si>
    <t>要启动机器，只需push（按）红色按钮，机器就会运转起来。</t>
  </si>
  <si>
    <t>用力推按是push</t>
  </si>
  <si>
    <t>put</t>
  </si>
  <si>
    <t>放；安置</t>
  </si>
  <si>
    <t>/pʊt/</t>
  </si>
  <si>
    <t>Put your bag on the chair.</t>
  </si>
  <si>
    <t>把你的包放在椅子上。</t>
  </si>
  <si>
    <t>妈妈提醒我put（放）好书包再玩，我乖乖照做了。</t>
  </si>
  <si>
    <t>放置物品用put</t>
  </si>
  <si>
    <t>pyramid</t>
  </si>
  <si>
    <t>金字塔</t>
  </si>
  <si>
    <t>/ˈpɪrəmɪd/</t>
  </si>
  <si>
    <t>The Pyramid of Khufu is the largest in Giza.</t>
  </si>
  <si>
    <t>胡夫金字塔是吉萨最大的金字塔。</t>
  </si>
  <si>
    <t>埃及旅游时，我亲眼看到宏伟的pyramid（金字塔），形状让我印象深刻。</t>
  </si>
  <si>
    <t>埃及金字塔，拼写pyramid</t>
  </si>
  <si>
    <t>quality</t>
  </si>
  <si>
    <t>质量；品质</t>
  </si>
  <si>
    <t>/ˈkwɒləti/</t>
  </si>
  <si>
    <t>The product has good quality.</t>
  </si>
  <si>
    <t>这个产品质量很好。</t>
  </si>
  <si>
    <t>买东西时，我们都希望quality（质量）好，耐用又实用，这样才值。</t>
  </si>
  <si>
    <t>质量品质quality</t>
  </si>
  <si>
    <t>quantity</t>
  </si>
  <si>
    <t>数量；数目</t>
  </si>
  <si>
    <t>/ˈkwɒntəti/</t>
  </si>
  <si>
    <t>The quantity of apples is ten.</t>
  </si>
  <si>
    <t>苹果的数量是十个。</t>
  </si>
  <si>
    <t>超市里，quantity（数量）多的水果堆得很高，一眼就能看到。</t>
  </si>
  <si>
    <t>数量数目quantity</t>
  </si>
  <si>
    <t>quarrel</t>
  </si>
  <si>
    <t>争吵；吵架</t>
  </si>
  <si>
    <t>/ˈkwɒrəl/</t>
  </si>
  <si>
    <t>They quarreled about a small thing yesterday.</t>
  </si>
  <si>
    <t>他们昨天因为一件小事吵架了。</t>
  </si>
  <si>
    <t>昨天邻居家quarrel（争吵）的声音很大，原来是为了琐事闹矛盾。</t>
  </si>
  <si>
    <t>吵架争吵quarrel</t>
  </si>
  <si>
    <t>Their quarrel lasted for an hour.</t>
  </si>
  <si>
    <t>他们的争吵持续了一个小时。</t>
  </si>
  <si>
    <t>那次quarrel（争吵）后，两人好几天都没说话，关系变僵了。</t>
  </si>
  <si>
    <t>一次争吵quarrel</t>
  </si>
  <si>
    <t>queen</t>
  </si>
  <si>
    <t>女王；王后</t>
  </si>
  <si>
    <t>/kwiːn/</t>
  </si>
  <si>
    <t>The queen wears a beautiful crown.</t>
  </si>
  <si>
    <t>女王戴着一顶漂亮的皇冠。</t>
  </si>
  <si>
    <t>童话里的queen（女王）总是很优雅，住在华丽的宫殿里，受人尊敬。</t>
  </si>
  <si>
    <t>女王王后queen</t>
  </si>
  <si>
    <t>question</t>
  </si>
  <si>
    <t>ques</t>
  </si>
  <si>
    <t>ques（问）+tion（名词后缀）→表示问的内容→问题；疑问</t>
  </si>
  <si>
    <t>问题；疑问</t>
  </si>
  <si>
    <t>/ˈkwestʃən/</t>
  </si>
  <si>
    <t>I have a question to ask the teacher.</t>
  </si>
  <si>
    <t>我有一个问题要问老师。</t>
  </si>
  <si>
    <t>课堂上，我举起手，想问问question（问题），ques（问）的欲望很强烈。</t>
  </si>
  <si>
    <t>ques加tion是question，问题疑问记心中</t>
  </si>
  <si>
    <t>ques（问）→做出问的动作→询问；提问</t>
  </si>
  <si>
    <t>询问；提问</t>
  </si>
  <si>
    <t>The police questioned the witness carefully.</t>
  </si>
  <si>
    <t>警察仔细询问了证人。</t>
  </si>
  <si>
    <t>警察question（询问）证人时，ques（问）的每一个细节都很重要。</t>
  </si>
  <si>
    <t>提出问题question</t>
  </si>
  <si>
    <t>quick</t>
  </si>
  <si>
    <t>/kwɪk/</t>
  </si>
  <si>
    <t>She gave a quick reply.</t>
  </si>
  <si>
    <t>她给出了快速的回复。</t>
  </si>
  <si>
    <t>看到公交车即将开走，她quick（快的）跑过去，终于赶上了末班车。</t>
  </si>
  <si>
    <t>快的就是quick</t>
  </si>
  <si>
    <t>quickly</t>
  </si>
  <si>
    <t>quick(快的) + ly(副词后缀) → 表示动作的快速 → 快速地</t>
  </si>
  <si>
    <t>快速地；迅速地</t>
  </si>
  <si>
    <t>/ˈkwɪkli/</t>
  </si>
  <si>
    <t>He ran quickly to catch the bus.</t>
  </si>
  <si>
    <t>他快速跑去赶公交车。</t>
  </si>
  <si>
    <t>他quickly（快速地）跑向公交车，ly让quick变成副词，描述跑的速度。</t>
  </si>
  <si>
    <t>quick加ly变quickly，快速地</t>
  </si>
  <si>
    <t>quiet</t>
  </si>
  <si>
    <t>安静的；平静的</t>
  </si>
  <si>
    <t>/ˈkwaɪət/</t>
  </si>
  <si>
    <t>The classroom is quiet during the exam.</t>
  </si>
  <si>
    <t>考试时教室很安静。</t>
  </si>
  <si>
    <t>考试时教室quiet（安静的），连笔尖划过纸张的声音都清晰可闻。</t>
  </si>
  <si>
    <t>安静就是quiet</t>
  </si>
  <si>
    <t>quietly</t>
  </si>
  <si>
    <t>quiet(安静的) + ly(副词后缀) → 表示动作的安静 → 安静地</t>
  </si>
  <si>
    <t>安静地；平静地</t>
  </si>
  <si>
    <t>/ˈkwaɪətli/</t>
  </si>
  <si>
    <t>She spoke quietly to avoid waking the baby.</t>
  </si>
  <si>
    <t>她轻声说话以免吵醒宝宝。</t>
  </si>
  <si>
    <t>她quietly（安静地）哄宝宝睡觉，ly让quiet变成副词，不打扰宝宝休息。</t>
  </si>
  <si>
    <t>quiet加ly变quietly，安静地</t>
  </si>
  <si>
    <t>quiz</t>
  </si>
  <si>
    <t>测验；小考</t>
  </si>
  <si>
    <t>/kwɪz/</t>
  </si>
  <si>
    <t>We have a math quiz tomorrow.</t>
  </si>
  <si>
    <t>我们明天有数学小考。</t>
  </si>
  <si>
    <t>明天要quiz（测验），我得抓紧时间复习数学公式和定理。</t>
  </si>
  <si>
    <t>小测验就是quiz</t>
  </si>
  <si>
    <t>quote</t>
  </si>
  <si>
    <t>引用；引述</t>
  </si>
  <si>
    <t>/kwoʊt/</t>
  </si>
  <si>
    <t>He quoted a line from Shakespeare.</t>
  </si>
  <si>
    <t>他引用了莎士比亚的一行诗。</t>
  </si>
  <si>
    <t>写作文时quote（引用）名人名言，能让文章更有说服力，老师夸我用得好。</t>
  </si>
  <si>
    <t>引用话语quote</t>
  </si>
  <si>
    <t>引文；引语</t>
  </si>
  <si>
    <t>She included a quote from the book in her essay.</t>
  </si>
  <si>
    <t>她在论文里引用了书中的一句话。</t>
  </si>
  <si>
    <t>论文里的quote（引语）让观点更扎实，我以后也要多积累这样的quote。</t>
  </si>
  <si>
    <t>引语就是quote</t>
  </si>
  <si>
    <t>racing</t>
  </si>
  <si>
    <t>race</t>
  </si>
  <si>
    <t>race（跑）+ing（名词后缀表动作）→跑的动作→赛跑；竞赛</t>
  </si>
  <si>
    <t>赛跑；竞赛</t>
  </si>
  <si>
    <t>/ˈreɪsɪŋ/</t>
  </si>
  <si>
    <t>The racing event will be held next month.</t>
  </si>
  <si>
    <t>赛跑比赛将于下个月举行。</t>
  </si>
  <si>
    <t>学校的racing（赛跑）比赛中，选手们race（跑）得飞快，ing（持续）冲刺到终点线。</t>
  </si>
  <si>
    <t>跑加ing是racing</t>
  </si>
  <si>
    <t>radio</t>
  </si>
  <si>
    <t>收音机；无线电</t>
  </si>
  <si>
    <t>/ˈreɪdiəʊ/</t>
  </si>
  <si>
    <t>My grandma listens to the radio every morning.</t>
  </si>
  <si>
    <t>我奶奶每天早上听收音机。</t>
  </si>
  <si>
    <t>奶奶的radio（收音机）里总是播放老歌，radio的声音陪伴她度过每个清晨。</t>
  </si>
  <si>
    <t>收听广播radio</t>
  </si>
  <si>
    <t>railway</t>
  </si>
  <si>
    <t>rail</t>
  </si>
  <si>
    <t>rail（铁轨）+way（路）→铁轨铺成的路→铁路；铁道</t>
  </si>
  <si>
    <t>铁路；铁道</t>
  </si>
  <si>
    <t>/ˈreɪlweɪ/</t>
  </si>
  <si>
    <t>We took the railway to Beijing last year.</t>
  </si>
  <si>
    <t>我们去年坐火车去了北京。</t>
  </si>
  <si>
    <t>railway（铁路）上，rail（铁轨）延伸向远方，way（路）带着我们回到家乡。</t>
  </si>
  <si>
    <t>铁轨之路railway</t>
  </si>
  <si>
    <t>raise</t>
  </si>
  <si>
    <t>举起；提高；筹集</t>
  </si>
  <si>
    <t>/reɪz/</t>
  </si>
  <si>
    <t>He raised his hand to ask a question.</t>
  </si>
  <si>
    <t>他举手提问。</t>
  </si>
  <si>
    <t>老师让我raise（举起）手，我raise（提高）声音回答，全班都听到了。</t>
  </si>
  <si>
    <t>举起提高是raise</t>
  </si>
  <si>
    <t>range</t>
  </si>
  <si>
    <t>（在一定范围内）变化；变动；排列</t>
  </si>
  <si>
    <t>/reɪndʒ/</t>
  </si>
  <si>
    <t>Prices range from $10 to $50.</t>
  </si>
  <si>
    <t>价格从10美元到50美元不等。</t>
  </si>
  <si>
    <t>商品价格range（变化）在10到50之间，我们很容易找到合适的价位。</t>
  </si>
  <si>
    <t>价格变动range range</t>
  </si>
  <si>
    <t>范围；一系列；山脉</t>
  </si>
  <si>
    <t>The shop sells a range of books.</t>
  </si>
  <si>
    <t>这家店卖一系列书。</t>
  </si>
  <si>
    <t>这家书店有range（一系列）的书，涵盖小说、科普等多种类型。</t>
  </si>
  <si>
    <t>一系列东西是range</t>
  </si>
  <si>
    <t>rapid</t>
  </si>
  <si>
    <t>迅速的；快速的</t>
  </si>
  <si>
    <t>/ˈræpɪd/</t>
  </si>
  <si>
    <t>He made rapid progress in English.</t>
  </si>
  <si>
    <t>他英语进步很快。</t>
  </si>
  <si>
    <t>他学习英语进步rapid（迅速），每天都坚持背单词和读课文。</t>
  </si>
  <si>
    <t>迅速快速是rapid</t>
  </si>
  <si>
    <t>reach</t>
  </si>
  <si>
    <t>到达；伸手去够；达成</t>
  </si>
  <si>
    <t>/riːtʃ/</t>
  </si>
  <si>
    <t>I can reach the book on the top shelf.</t>
  </si>
  <si>
    <t>我能拿到顶层架子上的书。</t>
  </si>
  <si>
    <t>我伸手reach（够）顶层架子上的书，终于拿到了喜欢的那本。</t>
  </si>
  <si>
    <t>伸手够到是reach</t>
  </si>
  <si>
    <t>伸手可及的范围</t>
  </si>
  <si>
    <t>The toy is within my reach.</t>
  </si>
  <si>
    <t>玩具在我伸手可及的地方。</t>
  </si>
  <si>
    <t>宝宝看到玩具在reach（可及范围）内，开心地伸手去拿。</t>
  </si>
  <si>
    <t>可及范围是reach</t>
  </si>
  <si>
    <t>read</t>
  </si>
  <si>
    <t>读；阅读；看懂</t>
  </si>
  <si>
    <t>/riːd/</t>
  </si>
  <si>
    <t>I read a storybook every night before bed.</t>
  </si>
  <si>
    <t>我每晚睡前读一本故事书。</t>
  </si>
  <si>
    <t>我每晚睡前read（读）故事书，跟着情节进入奇妙的世界。</t>
  </si>
  <si>
    <t>看字发音是read</t>
  </si>
  <si>
    <t>准备好的；乐意的</t>
  </si>
  <si>
    <t>/ˈredi/</t>
  </si>
  <si>
    <t>Are you ready for the school trip tomorrow?</t>
  </si>
  <si>
    <t>你准备好明天的学校旅行了吗？</t>
  </si>
  <si>
    <t>明天要去旅行，妈妈问我：are you ready（准备好）？我点点头。</t>
  </si>
  <si>
    <t>准备就绪ready ready</t>
  </si>
  <si>
    <t>real</t>
  </si>
  <si>
    <t>真实的；实际的</t>
  </si>
  <si>
    <t>/rɪəl/</t>
  </si>
  <si>
    <t>He told me a real story.</t>
  </si>
  <si>
    <t>他给我讲了一个真实的故事。</t>
  </si>
  <si>
    <t>听到他讲的real（真实的）故事，我被深深打动，没有一点虚构的情节。</t>
  </si>
  <si>
    <t>真实不虚是real</t>
  </si>
  <si>
    <t>realize</t>
  </si>
  <si>
    <t>real(真实的)+ize(使...)→使变得真实→意识到；实现</t>
  </si>
  <si>
    <t>意识到；实现</t>
  </si>
  <si>
    <t>/ˈriːəlaɪz/</t>
  </si>
  <si>
    <t>She realized her dream at last.</t>
  </si>
  <si>
    <t>她终于实现了她的梦想。</t>
  </si>
  <si>
    <t>她努力多年，终于realize（实现）了梦想，real（真实）的喜悦让她热泪盈眶。</t>
  </si>
  <si>
    <t>使成真实realize</t>
  </si>
  <si>
    <t>really</t>
  </si>
  <si>
    <t>real(真实的)+ly(副词后缀)→真实地；真正地</t>
  </si>
  <si>
    <t>真正地；非常</t>
  </si>
  <si>
    <t>/ˈriːəli/</t>
  </si>
  <si>
    <t>I really like this cute cat.</t>
  </si>
  <si>
    <t>我非常喜欢这只可爱的猫。</t>
  </si>
  <si>
    <t>看到这只猫，我really（非常）喜欢，real（真实）的喜爱通过ly（副词）表达得淋漓尽致。</t>
  </si>
  <si>
    <t>真实加ly是really</t>
  </si>
  <si>
    <t>reason</t>
  </si>
  <si>
    <t>原因；理由</t>
  </si>
  <si>
    <t>/ˈriːzn/</t>
  </si>
  <si>
    <t>What's the reason for your absence?</t>
  </si>
  <si>
    <t>你缺席的原因是什么？</t>
  </si>
  <si>
    <t>老师问他缺席的reason（原因），他低着头说不出合理的reason（理由）。</t>
  </si>
  <si>
    <t>解释缘由reason</t>
  </si>
  <si>
    <t>receive</t>
  </si>
  <si>
    <t>re-</t>
  </si>
  <si>
    <t>ceive</t>
  </si>
  <si>
    <t>re(回)+ceive(拿取)→拿回某物→收到</t>
  </si>
  <si>
    <t>收到；接收</t>
  </si>
  <si>
    <t>/rɪˈsiːv/</t>
  </si>
  <si>
    <t>I received a letter from my pen pal.</t>
  </si>
  <si>
    <t>我收到了笔友的一封信。</t>
  </si>
  <si>
    <t>笔友的信我receive（收到）了，re（回）ceive（拿）到手里，赶紧拆开看内容。</t>
  </si>
  <si>
    <t>拿回东西receive</t>
  </si>
  <si>
    <t>receiver</t>
  </si>
  <si>
    <t>re(再，回) + ceive(拿，取) + er(人或物) → 接收或拿取的人或物 → 接收者；接收器</t>
  </si>
  <si>
    <t>接收者；接收器</t>
  </si>
  <si>
    <t>/rɪˈsiːvə(r)/</t>
  </si>
  <si>
    <t>He is the receiver of the award.</t>
  </si>
  <si>
    <t>他是奖项的接收者。</t>
  </si>
  <si>
    <t>获奖时，他作为 receiver（接收者），re（再次）ceive（拿）了奖杯，er（人）就是接收的人呀。</t>
  </si>
  <si>
    <t>再次拿取者 receiver</t>
  </si>
  <si>
    <t>recent</t>
  </si>
  <si>
    <t>re(靠近) + cent(百) → 靠近当前的百天内 → 最近的</t>
  </si>
  <si>
    <t>最近的</t>
  </si>
  <si>
    <t>/ˈriːsnt/</t>
  </si>
  <si>
    <t>I have a recent book.</t>
  </si>
  <si>
    <t>我有一本最近出版的书。</t>
  </si>
  <si>
    <t>这本 recent（最近的）书，re（靠近）cent（百）天内刚出，内容很新鲜。</t>
  </si>
  <si>
    <t>靠近百天是 recent</t>
  </si>
  <si>
    <t>recently</t>
  </si>
  <si>
    <t>recent(最近的) + ly(副词后缀) → 表示最近的时间状态 → 最近地</t>
  </si>
  <si>
    <t>最近</t>
  </si>
  <si>
    <t>/ˈriːsntli/</t>
  </si>
  <si>
    <t>I met her recently.</t>
  </si>
  <si>
    <t>我最近见过她。</t>
  </si>
  <si>
    <t>recently（最近）见到她时，想起 recent（最近的）那次聚会，ly（副词）修饰时间哦。</t>
  </si>
  <si>
    <t>最近加ly是 recently</t>
  </si>
  <si>
    <t>receptionist</t>
  </si>
  <si>
    <t>re(再) + cept(拿，接收) + ion(名词后缀) + ist(人) → 负责接收访客的人 → 接待员</t>
  </si>
  <si>
    <t>接待员</t>
  </si>
  <si>
    <t>/rɪˈsepʃənɪst/</t>
  </si>
  <si>
    <t>The receptionist greeted us warmly.</t>
  </si>
  <si>
    <t>接待员热情地迎接了我们。</t>
  </si>
  <si>
    <t>接待员 receptionist 每天 re（再）cept（接收）访客，ion（名词）ist（人）就是做接待的人。</t>
  </si>
  <si>
    <t>接收访客者 receptionist</t>
  </si>
  <si>
    <t>recommend</t>
  </si>
  <si>
    <t>mend</t>
  </si>
  <si>
    <t>re(再次) + com(共同) + mend(信任) → 再次共同信任某人或物 → 推荐</t>
  </si>
  <si>
    <t>推荐</t>
  </si>
  <si>
    <t>/ˌrekəˈmend/</t>
  </si>
  <si>
    <t>I recommend this book to you.</t>
  </si>
  <si>
    <t>我向你推荐这本书。</t>
  </si>
  <si>
    <t>我 recommend（推荐）这本书时，re（再次）com（共同）mend（信任）它的内容，所以才推荐给你。</t>
  </si>
  <si>
    <t>再次信任是 recommend</t>
  </si>
  <si>
    <t>record</t>
  </si>
  <si>
    <t>cord</t>
  </si>
  <si>
    <t>re(再次)+cord(记录)→再次把信息记录下来→记录</t>
  </si>
  <si>
    <t>记录；录制</t>
  </si>
  <si>
    <t>/rɪˈkɔːd/</t>
  </si>
  <si>
    <t>She recorded the song in a studio yesterday.</t>
  </si>
  <si>
    <t>她昨天在录音室录制了这首歌。</t>
  </si>
  <si>
    <t>她在录音室 record（录制）歌曲时，re（再次）检查 cord（记录）的内容，确保完美呈现。</t>
  </si>
  <si>
    <t>再次记录record</t>
  </si>
  <si>
    <t>re(再次)+cord(记录)→再次记录的结果→记录；唱片</t>
  </si>
  <si>
    <t>记录；唱片</t>
  </si>
  <si>
    <t>/ˈrekərd/</t>
  </si>
  <si>
    <t>I have a record of his phone number.</t>
  </si>
  <si>
    <t>我有他电话号码的记录。</t>
  </si>
  <si>
    <t>我保存着他号码的 record（记录），是 re（再次）cord（记录）下来的重要信息。</t>
  </si>
  <si>
    <t>记录唱片record</t>
  </si>
  <si>
    <t>recovery</t>
  </si>
  <si>
    <t>re(再次)+cover(覆盖；恢复)+y(名词后缀)→再次恢复健康或状态→恢复；康复</t>
  </si>
  <si>
    <t>恢复；康复</t>
  </si>
  <si>
    <t>/rɪˈkʌvəri/</t>
  </si>
  <si>
    <t>He made a full recovery from the accident.</t>
  </si>
  <si>
    <t>他从事故中完全康复了。</t>
  </si>
  <si>
    <t>他事故后的 recovery（康复），是 re（再次）cover（覆盖）身体伤痛，y 助力的结果。</t>
  </si>
  <si>
    <t>再次覆盖病痛→recovery</t>
  </si>
  <si>
    <t>recycle</t>
  </si>
  <si>
    <t>re(再次)+cycl(循环)+e→再次循环利用资源→回收利用</t>
  </si>
  <si>
    <t>回收利用</t>
  </si>
  <si>
    <t>/ˌriːˈsaɪkl/</t>
  </si>
  <si>
    <t>We should recycle paper to save trees.</t>
  </si>
  <si>
    <t>我们应该回收纸张以拯救树木。</t>
  </si>
  <si>
    <t>我们 recycle（回收）纸张时，re（再次）让 cycl（循环）继续，e 收尾更环保。</t>
  </si>
  <si>
    <t>再次循环是recycle</t>
  </si>
  <si>
    <t>reduce</t>
  </si>
  <si>
    <t>re(回)+duc(引导)+e→引导数量回降→减少；降低</t>
  </si>
  <si>
    <t>减少；降低</t>
  </si>
  <si>
    <t>/rɪˈdjuːs/</t>
  </si>
  <si>
    <t>We need to reduce the use of plastic bags.</t>
  </si>
  <si>
    <t>我们需要减少塑料袋的使用。</t>
  </si>
  <si>
    <t>我们要 reduce（减少）塑料袋使用，re（回）duc（引导）用量下降，e 助力环保。</t>
  </si>
  <si>
    <t>引导回降reduce</t>
  </si>
  <si>
    <t>reflection</t>
  </si>
  <si>
    <t>flect</t>
  </si>
  <si>
    <t>re(回)+flect(弯曲；反射)+ion(名词后缀)→光线反射回来→反射；反思</t>
  </si>
  <si>
    <t>反射；反思</t>
  </si>
  <si>
    <t>/rɪˈflekʃn/</t>
  </si>
  <si>
    <t>The reflection of the moon is in the lake.</t>
  </si>
  <si>
    <t>月亮的倒影在湖里。</t>
  </si>
  <si>
    <t>湖面的 reflection（倒影），是 re（回）flect（反射）月光，ion 变成名词的美景。</t>
  </si>
  <si>
    <t>光线回弯reflection</t>
  </si>
  <si>
    <t>refuse</t>
  </si>
  <si>
    <t>re(回)+fus(流)+e→让事物流回去→拒绝</t>
  </si>
  <si>
    <t>拒绝</t>
  </si>
  <si>
    <t>/rɪˈfjuːz/</t>
  </si>
  <si>
    <t>He refused to go to school this morning.</t>
  </si>
  <si>
    <t>他今天早上拒绝去上学。</t>
  </si>
  <si>
    <t>他 refuse（拒绝）上学，说不想让时间 re（回）fus（流）失在课堂里。</t>
  </si>
  <si>
    <t>流回原处是refuse</t>
  </si>
  <si>
    <t>region</t>
  </si>
  <si>
    <t>reg(统治)+ion(名词后缀)→统治的区域→地区；区域</t>
  </si>
  <si>
    <t>/ˈriːdʒən/</t>
  </si>
  <si>
    <t>The south region of China is warm in winter.</t>
  </si>
  <si>
    <t>中国南方地区冬天很温暖。</t>
  </si>
  <si>
    <t>南方 region（地区）曾是 reg（统治）者的地盘，ion 表示这片区域。</t>
  </si>
  <si>
    <t>统治区域是region</t>
  </si>
  <si>
    <t>regret</t>
  </si>
  <si>
    <t>gret</t>
  </si>
  <si>
    <t>re(回)+gret(哀悼)→事后回头哀悼→后悔</t>
  </si>
  <si>
    <t>后悔；遗憾</t>
  </si>
  <si>
    <t>/rɪˈɡret/</t>
  </si>
  <si>
    <t>I regret not studying hard before.</t>
  </si>
  <si>
    <t>我后悔以前没有努力学习。</t>
  </si>
  <si>
    <t>我 regret（后悔）没努力，re（回）想起来就 gret（哀悼）逝去的时光。</t>
  </si>
  <si>
    <t>回头哀悼是regret</t>
  </si>
  <si>
    <t>regular</t>
  </si>
  <si>
    <t>reg(规则)+ular(形容词后缀)→符合规则的→规律的；定期的</t>
  </si>
  <si>
    <t>规律的；定期的</t>
  </si>
  <si>
    <t>/ˈreɡjələr/</t>
  </si>
  <si>
    <t>He has a regular sleep schedule.</t>
  </si>
  <si>
    <t>他有规律的睡眠时间表。</t>
  </si>
  <si>
    <t>他保持 regular（规律的）作息，reg（规则）ular（形容词后缀）让生活更健康。</t>
  </si>
  <si>
    <t>规则加ular是regular</t>
  </si>
  <si>
    <t>reject</t>
  </si>
  <si>
    <t>re(回)+ject(扔)→把东西扔回去→拒绝</t>
  </si>
  <si>
    <t>/rɪˈdʒekt/</t>
  </si>
  <si>
    <t>The company rejected his job application.</t>
  </si>
  <si>
    <t>公司拒绝了他的工作申请。</t>
  </si>
  <si>
    <t>公司 reject（拒绝）他的申请，把材料 re（回）ject（扔）了回来。</t>
  </si>
  <si>
    <t>扔回原处是reject</t>
  </si>
  <si>
    <t>relation</t>
  </si>
  <si>
    <t>lat</t>
  </si>
  <si>
    <t>re(再)+lat(携带)+ion(名词后缀)→再次携带联系→关系；关联</t>
  </si>
  <si>
    <t>关系；联系</t>
  </si>
  <si>
    <t>/rɪˈleɪʃn/</t>
  </si>
  <si>
    <t>The relation between them is very close.</t>
  </si>
  <si>
    <t>他们之间的关系很亲密。</t>
  </si>
  <si>
    <t>我和朋友的relation（关系）很好，re（再）lat（携带）着彼此的回忆，ion是名词后缀，所以是关系呀。</t>
  </si>
  <si>
    <t>再次携带是relation</t>
  </si>
  <si>
    <t>relationship</t>
  </si>
  <si>
    <t>relation(关系)+ship(表状态)→关系的状态→亲密关系；关联</t>
  </si>
  <si>
    <t>关系；联系（尤指亲密关系）</t>
  </si>
  <si>
    <t>/rɪˈleɪʃnʃɪp/</t>
  </si>
  <si>
    <t>They have a good relationship.</t>
  </si>
  <si>
    <t>他们关系很好。</t>
  </si>
  <si>
    <t>情侣之间的relationship（关系）比普通relation更亲密，加了ship（状态）像同船共渡一样。</t>
  </si>
  <si>
    <t>relation加ship，亲密关系就用它</t>
  </si>
  <si>
    <t>relative</t>
  </si>
  <si>
    <t>ive</t>
  </si>
  <si>
    <t>re(再)+lat(携带)+ive(形容词)→再次携带联系的→相关的；相对的</t>
  </si>
  <si>
    <t>相关的；相对的</t>
  </si>
  <si>
    <t>/ˈrelətɪv/</t>
  </si>
  <si>
    <t>The price is relative to the quality.</t>
  </si>
  <si>
    <t>价格和质量相关。</t>
  </si>
  <si>
    <t>价格和质量是relative（相关的），re（再）lat（携带）着联系，ive结尾是形容词哦。</t>
  </si>
  <si>
    <t>再次携带相关联，adj.是relative</t>
  </si>
  <si>
    <t>re(再)+lat(携带)+ive→有联系的人→亲戚</t>
  </si>
  <si>
    <t>亲戚</t>
  </si>
  <si>
    <t>I visited my relative last weekend.</t>
  </si>
  <si>
    <t>我上周末拜访了亲戚。</t>
  </si>
  <si>
    <t>过年拜访relative（亲戚），他们都是和我有re（再）lat（携带）联系的人，ive变名词就是亲戚啦。</t>
  </si>
  <si>
    <t>相关的人是亲戚，n.relative记心里</t>
  </si>
  <si>
    <t>relax</t>
  </si>
  <si>
    <t>lax</t>
  </si>
  <si>
    <t>re(再)+lax(松)→再次放松→放松；休息</t>
  </si>
  <si>
    <t>放松；休息</t>
  </si>
  <si>
    <t>/rɪˈlæks/</t>
  </si>
  <si>
    <t>I relax by listening to music.</t>
  </si>
  <si>
    <t>我听音乐放松。</t>
  </si>
  <si>
    <t>工作累了就relax（放松），re（再）让身体lax（松）下来，超舒服～</t>
  </si>
  <si>
    <t>再次放松lax加re，动词relax不用背</t>
  </si>
  <si>
    <t>relaxed</t>
  </si>
  <si>
    <t>relax(放松)+ed(形容词)→放松的状态→轻松的</t>
  </si>
  <si>
    <t>放松的；轻松的</t>
  </si>
  <si>
    <t>/rɪˈlækst/</t>
  </si>
  <si>
    <t>She has a relaxed attitude towards life.</t>
  </si>
  <si>
    <t>她对生活态度轻松。</t>
  </si>
  <si>
    <t>她态度relaxed（轻松），relax加ed变形容词，像松松的状态～</t>
  </si>
  <si>
    <t>relax加ed变adj.，轻松状态记心里</t>
  </si>
  <si>
    <t>release</t>
  </si>
  <si>
    <t>lease</t>
  </si>
  <si>
    <t>re(再次)+lease(释放)→再次放开→释放；发布</t>
  </si>
  <si>
    <t>释放；发布</t>
  </si>
  <si>
    <t>/rɪˈliːs/</t>
  </si>
  <si>
    <t>They released the prisoner yesterday.</t>
  </si>
  <si>
    <t>他们昨天释放了囚犯。</t>
  </si>
  <si>
    <t>他们release（释放）囚犯时，re（再次）lease（放开）他回归自由，阳光洒在他脸上。</t>
  </si>
  <si>
    <t>再次放开release</t>
  </si>
  <si>
    <t>re(再次)+lease(释放)→再次放开的行为或结果→释放；发行</t>
  </si>
  <si>
    <t>释放；发行</t>
  </si>
  <si>
    <t>The new song's release is next Friday.</t>
  </si>
  <si>
    <t>这首新歌下周五发行。</t>
  </si>
  <si>
    <t>新歌的release（发行）让粉丝们激动，re（再次）lease（放开）他们的期待值拉满。</t>
  </si>
  <si>
    <t>再次放开是release</t>
  </si>
  <si>
    <t>relieve</t>
  </si>
  <si>
    <t>liev</t>
  </si>
  <si>
    <t>re(加强)+liev(轻)→使负担变轻→减轻；缓解</t>
  </si>
  <si>
    <t>减轻；缓解；解除</t>
  </si>
  <si>
    <t>/rɪˈliːv/</t>
  </si>
  <si>
    <t>This pill can relieve your headache.</t>
  </si>
  <si>
    <t>这药片能减轻你的头痛。</t>
  </si>
  <si>
    <t>吃了药片relieve（缓解）头痛，re（加强）liev（轻）让头部不再沉重。</t>
  </si>
  <si>
    <t>加强变轻relieve</t>
  </si>
  <si>
    <t>remain</t>
  </si>
  <si>
    <t>re(再次)+main(停留)→继续停留→保持；剩余</t>
  </si>
  <si>
    <t>保持；剩余；仍然是</t>
  </si>
  <si>
    <t>/rɪˈmeɪn/</t>
  </si>
  <si>
    <t>Only a few students remain in the classroom.</t>
  </si>
  <si>
    <t>只有几个学生留在教室里。</t>
  </si>
  <si>
    <t>教室里remain（剩余）几个学生，re（再次）main（停留）着完成作业。</t>
  </si>
  <si>
    <t>再次停留remain</t>
  </si>
  <si>
    <t>remember</t>
  </si>
  <si>
    <t>memor</t>
  </si>
  <si>
    <t>re(再次)+memor(记忆)→再次想起→记得；想起</t>
  </si>
  <si>
    <t>记得；想起</t>
  </si>
  <si>
    <t>/rɪˈmembə(r)/</t>
  </si>
  <si>
    <t>I remember to call my mom every Sunday.</t>
  </si>
  <si>
    <t>我记得每周日给妈妈打电话。</t>
  </si>
  <si>
    <t>我remember（记得）给妈妈打电话，re（再次）memor（记忆）起她的叮嘱。</t>
  </si>
  <si>
    <t>再次记忆remember</t>
  </si>
  <si>
    <t>remind</t>
  </si>
  <si>
    <t>re(再次)+mind(注意)→再次让某人注意→提醒；使想起</t>
  </si>
  <si>
    <t>提醒；使想起</t>
  </si>
  <si>
    <t>/rɪˈmaɪnd/</t>
  </si>
  <si>
    <t>He reminded me of the meeting time.</t>
  </si>
  <si>
    <t>他提醒我会议时间。</t>
  </si>
  <si>
    <t>他remind（提醒）我会议时间，re（再次）mind（注意）不要迟到。</t>
  </si>
  <si>
    <t>再次注意remind</t>
  </si>
  <si>
    <t>remote</t>
  </si>
  <si>
    <t>mot</t>
  </si>
  <si>
    <t>re(回；反) + mot(移动) → 移回去，远离 → 遥远的</t>
  </si>
  <si>
    <t>遥远的；远程的</t>
  </si>
  <si>
    <t>/rɪˈmoʊt/</t>
  </si>
  <si>
    <t>His home is remote from the city.</t>
  </si>
  <si>
    <t>他的家离城市很遥远。</t>
  </si>
  <si>
    <t>小明家住在remote（遥远的）山村，re（回）mot（移动）起来很不方便，每次去城里都要坐很久的车。</t>
  </si>
  <si>
    <t>回移远离remote</t>
  </si>
  <si>
    <t>represent</t>
  </si>
  <si>
    <t>re(代替)+present(呈现)→代替某人呈现观点或立场→代表；象征</t>
  </si>
  <si>
    <t>代表；象征；表现</t>
  </si>
  <si>
    <t>/ˌreprɪˈzent/</t>
  </si>
  <si>
    <t>He represents our class in the school meeting.</t>
  </si>
  <si>
    <t>他在学校会议上代表我们班。</t>
  </si>
  <si>
    <t>小明 represent（代表）班级开会时，re（代替）present（呈现）大家的意见，得到老师表扬。</t>
  </si>
  <si>
    <t>代替呈现represent</t>
  </si>
  <si>
    <t>request</t>
  </si>
  <si>
    <t>quest</t>
  </si>
  <si>
    <t>re(再次)+quest(寻求)→再次寻求对方的帮助或物品→请求；要求</t>
  </si>
  <si>
    <t>请求；要求</t>
  </si>
  <si>
    <t>/rɪˈkwest/</t>
  </si>
  <si>
    <t>She requested me to help her with homework.</t>
  </si>
  <si>
    <t>她请求我帮她做作业。</t>
  </si>
  <si>
    <t>她 request（请求）帮忙时，re（再次）quest（寻求）我的支持，我答应了。</t>
  </si>
  <si>
    <t>再次寻求request</t>
  </si>
  <si>
    <t>re(再次)+quest(寻求)→再次寻求的内容或行为→请求；需求</t>
  </si>
  <si>
    <t>请求；要求；需求</t>
  </si>
  <si>
    <t>His request for a new book was granted.</t>
  </si>
  <si>
    <t>他要一本新书的请求被批准了。</t>
  </si>
  <si>
    <t>他的 request（请求）被批准，re（再次）quest（寻求）的书终于到手啦。</t>
  </si>
  <si>
    <t>请求需求request</t>
  </si>
  <si>
    <t>require</t>
  </si>
  <si>
    <t>quire</t>
  </si>
  <si>
    <t>re(再次)+quire(寻求)→再次寻求对方必须做某事→需要；要求</t>
  </si>
  <si>
    <t>需要；要求</t>
  </si>
  <si>
    <t>/rɪˈkwaɪər/</t>
  </si>
  <si>
    <t>The job requires hard work and patience.</t>
  </si>
  <si>
    <t>这份工作需要努力和耐心。</t>
  </si>
  <si>
    <t>这份工作 require（需要）努力，re（再次）quire（寻求）你的专注投入哦。</t>
  </si>
  <si>
    <t>再次寻求是require</t>
  </si>
  <si>
    <t>rescue</t>
  </si>
  <si>
    <t>scue</t>
  </si>
  <si>
    <t>re(回)+scue(安全)→带回安全之地→营救；救援</t>
  </si>
  <si>
    <t>营救；救援</t>
  </si>
  <si>
    <t>/ˈreskjuː/</t>
  </si>
  <si>
    <t>The firefighters rescued a child from the burning building.</t>
  </si>
  <si>
    <t>消防员从着火的大楼里救出了一个孩子。</t>
  </si>
  <si>
    <t>消防员 rescue（营救）孩子时，re（回）scue（安全）地带，大家都松了口气。</t>
  </si>
  <si>
    <t>带回安全rescue</t>
  </si>
  <si>
    <t>re(回)+scue(安全)→带回安全的行为→营救；救援</t>
  </si>
  <si>
    <t>The rescue operation lasted three hours.</t>
  </si>
  <si>
    <t>救援行动持续了三个小时。</t>
  </si>
  <si>
    <t>这次 rescue（救援）行动，re（回）scue（安全）的目标终于达成啦。</t>
  </si>
  <si>
    <t>救援行动rescue</t>
  </si>
  <si>
    <t>research</t>
  </si>
  <si>
    <t>search</t>
  </si>
  <si>
    <t>re(再次)+search(搜索)→再次深入搜索资料→研究；调查</t>
  </si>
  <si>
    <t>研究；调查</t>
  </si>
  <si>
    <t>/rɪˈsɜːtʃ/</t>
  </si>
  <si>
    <t>She researches ancient history every day.</t>
  </si>
  <si>
    <t>她每天研究古代历史。</t>
  </si>
  <si>
    <t>她 research（研究）历史时，re（再次）search（搜索）珍贵文献，收获满满。</t>
  </si>
  <si>
    <t>再次搜索research</t>
  </si>
  <si>
    <t>re(再次)+search(搜索)→再次搜索的结果或过程→研究；调查</t>
  </si>
  <si>
    <t>His research on climate change is important.</t>
  </si>
  <si>
    <t>他关于气候变化的研究很重要。</t>
  </si>
  <si>
    <t>他的 research（研究）成果，是re（再次）search（搜索）无数数据得来的。</t>
  </si>
  <si>
    <t>研究调查research</t>
  </si>
  <si>
    <t>reservoir</t>
  </si>
  <si>
    <t>serv</t>
  </si>
  <si>
    <t>oir</t>
  </si>
  <si>
    <t>re(再)+serv(保存)+oir(表场所)→再次保存水的场所→水库；蓄水池</t>
  </si>
  <si>
    <t>水库；蓄水池</t>
  </si>
  <si>
    <t>/ˈrezəvwɑː(r)/</t>
  </si>
  <si>
    <t>The reservoir supplies water to nearby villages.</t>
  </si>
  <si>
    <t>这个水库为附近村庄供水。</t>
  </si>
  <si>
    <t>周末去郊外看到reservoir，它是re(再)serv(保存)水的地方，保障村民用水。</t>
  </si>
  <si>
    <t>再存水的reservoir</t>
  </si>
  <si>
    <t>resort</t>
  </si>
  <si>
    <t>sort</t>
  </si>
  <si>
    <t>re(再)+sort(寻找种类)→再次寻找解决办法→求助于；诉诸</t>
  </si>
  <si>
    <t>求助于；诉诸</t>
  </si>
  <si>
    <t>/rɪˈzɔːt/</t>
  </si>
  <si>
    <t>He had to resort to borrowing money from friends.</t>
  </si>
  <si>
    <t>他不得不求助于向朋友借钱。</t>
  </si>
  <si>
    <t>遇到经济困难时，他 resort (求助于) 朋友，re(再) sort(找办法) 度过难关。</t>
  </si>
  <si>
    <t>再找办法resort</t>
  </si>
  <si>
    <t>re(反复)+sort(地方)→反复去的地方→度假胜地</t>
  </si>
  <si>
    <t>度假胜地</t>
  </si>
  <si>
    <t>/ˈrezɔːt/</t>
  </si>
  <si>
    <t>Hainan is a popular resort in China.</t>
  </si>
  <si>
    <t>海南是中国著名的度假胜地。</t>
  </si>
  <si>
    <t>海南是大家喜欢的resort，re(反复)去的sort(地方)，风景很美。</t>
  </si>
  <si>
    <t>常去之地resort</t>
  </si>
  <si>
    <t>respond</t>
  </si>
  <si>
    <t>spond</t>
  </si>
  <si>
    <t>re(回)+spond(承诺；回应)→回应对方→回应；作出反应</t>
  </si>
  <si>
    <t>回应；作出反应</t>
  </si>
  <si>
    <t>/rɪˈspɒnd/</t>
  </si>
  <si>
    <t>She responded to my question immediately.</t>
  </si>
  <si>
    <t>她立刻回应了我的问题。</t>
  </si>
  <si>
    <t>老师提问时，她respond (回应) 得很快，re(回) spond(答) 准确无误。</t>
  </si>
  <si>
    <t>回应对答respond</t>
  </si>
  <si>
    <t>responsibility</t>
  </si>
  <si>
    <t>spons</t>
  </si>
  <si>
    <t>ibility</t>
  </si>
  <si>
    <t>re(回)+spons(承诺)+ibility(表性质)→回应承诺的性质→责任；义务</t>
  </si>
  <si>
    <t>/rɪˌspɒnsəˈbɪləti/</t>
  </si>
  <si>
    <t>It's our responsibility to keep the classroom clean.</t>
  </si>
  <si>
    <t>保持教室清洁是我们的责任。</t>
  </si>
  <si>
    <t>打扫教室时，我们要记住responsibility，这是re(回) spons(承诺) 给班级的义务。</t>
  </si>
  <si>
    <t>回应承诺责任responsibility</t>
  </si>
  <si>
    <t>rest</t>
  </si>
  <si>
    <t>休息；剩余部分</t>
  </si>
  <si>
    <t>/rest/</t>
  </si>
  <si>
    <t>I need a rest after long hours of study.</t>
  </si>
  <si>
    <t>长时间学习后我需要休息。</t>
  </si>
  <si>
    <t>学习累了就take a rest，让大脑放松一下，恢复精力。</t>
  </si>
  <si>
    <t>休息剩余是rest</t>
  </si>
  <si>
    <t>休息；倚靠</t>
  </si>
  <si>
    <t>He rested his head on the table.</t>
  </si>
  <si>
    <t>他把头倚靠在桌子上。</t>
  </si>
  <si>
    <t>累了就rest (倚靠) 在桌上，顺便休息一会儿，缓解疲劳。</t>
  </si>
  <si>
    <t>休息倚靠rest</t>
  </si>
  <si>
    <t>result</t>
  </si>
  <si>
    <t>sult</t>
  </si>
  <si>
    <t>re(回)+sult(跳)→跳回来的事物→结果</t>
  </si>
  <si>
    <t>结果；成效</t>
  </si>
  <si>
    <t>/rɪˈzʌlt/</t>
  </si>
  <si>
    <t>The football match had a surprising result.</t>
  </si>
  <si>
    <t>这场足球赛有个意外的结果。</t>
  </si>
  <si>
    <t>足球赛的result(结果)出来了，re(回)sult(跳)到观众眼前，竟然是弱队赢了。</t>
  </si>
  <si>
    <t>回跳而来是result</t>
  </si>
  <si>
    <t>retire</t>
  </si>
  <si>
    <t>tire</t>
  </si>
  <si>
    <t>re(回)+tire(抽离)→抽离工作回到家中→退休</t>
  </si>
  <si>
    <t>退休；退下</t>
  </si>
  <si>
    <t>/rɪˈtaɪə(r)/</t>
  </si>
  <si>
    <t>My parents plan to retire in the countryside.</t>
  </si>
  <si>
    <t>我父母计划在乡下退休。</t>
  </si>
  <si>
    <t>父母retire(退休)后，re(回)tire(抽离)城市喧嚣，在乡下种花草。</t>
  </si>
  <si>
    <t>抽离工作retire</t>
  </si>
  <si>
    <t>return</t>
  </si>
  <si>
    <t>turn</t>
  </si>
  <si>
    <t>re(回)+turn(转)→转回来→返回；归还</t>
  </si>
  <si>
    <t>返回；归还</t>
  </si>
  <si>
    <t>/rɪˈtɜːn/</t>
  </si>
  <si>
    <t>I will return the pen to you tomorrow.</t>
  </si>
  <si>
    <t>我明天把笔还给你。</t>
  </si>
  <si>
    <t>我return(归还)笔时，re(回)turn(转)到你座位旁，记得查收哦。</t>
  </si>
  <si>
    <t>转回原处return</t>
  </si>
  <si>
    <t>review</t>
  </si>
  <si>
    <t>re(再)+view(看)→再看一遍→复习；回顾</t>
  </si>
  <si>
    <t>复习；回顾；评论</t>
  </si>
  <si>
    <t>/rɪˈvjuː/</t>
  </si>
  <si>
    <t>We need to review the lesson before the test.</t>
  </si>
  <si>
    <t>我们考试前需要复习功课。</t>
  </si>
  <si>
    <t>考试前review(复习)，re(再)view(看)笔记，知识点全掌握。</t>
  </si>
  <si>
    <t>再看一遍review</t>
  </si>
  <si>
    <t>rhyme</t>
  </si>
  <si>
    <t>押韵；韵脚</t>
  </si>
  <si>
    <t>/raɪm/</t>
  </si>
  <si>
    <t>"Moon" and "June" are a perfect rhyme.</t>
  </si>
  <si>
    <t>“Moon”和“June”是完美的韵脚。</t>
  </si>
  <si>
    <t>读“Moon”和“June”时，发现它们rhyme(押韵)，像唱歌一样顺口。</t>
  </si>
  <si>
    <t>韵脚相同是rhyme</t>
  </si>
  <si>
    <t>rich</t>
  </si>
  <si>
    <t>富有的；丰富的</t>
  </si>
  <si>
    <t>/rɪtʃ/</t>
  </si>
  <si>
    <t>He is a rich man who often helps others.</t>
  </si>
  <si>
    <t>他是个经常帮助别人的富人。</t>
  </si>
  <si>
    <t>小明看到rich（富有的）叔叔，觉得他的生活既丰富又有意义。</t>
  </si>
  <si>
    <t>富有的rich，生活rich</t>
  </si>
  <si>
    <t>ride</t>
  </si>
  <si>
    <t>骑；乘</t>
  </si>
  <si>
    <t>/raɪd/</t>
  </si>
  <si>
    <t>I ride a bike to the park every weekend.</t>
  </si>
  <si>
    <t>我每个周末骑自行车去公园。</t>
  </si>
  <si>
    <t>周末ride（骑）自行车去公园，沿途的风景很美。</t>
  </si>
  <si>
    <t>骑车乘物用ride</t>
  </si>
  <si>
    <t>ring</t>
  </si>
  <si>
    <t>打电话；响铃</t>
  </si>
  <si>
    <t>/rɪŋ/</t>
  </si>
  <si>
    <t>The phone rings loudly when I'm sleeping.</t>
  </si>
  <si>
    <t>我睡觉的时候电话响得很大声。</t>
  </si>
  <si>
    <t>电话突然ring（响）了，打断了我的美梦。</t>
  </si>
  <si>
    <t>铃声响起是ring</t>
  </si>
  <si>
    <t>戒指；铃声</t>
  </si>
  <si>
    <t>Her mother gave her a silver ring as a gift.</t>
  </si>
  <si>
    <t>她妈妈给了她一枚银戒指作为礼物。</t>
  </si>
  <si>
    <t>妈妈的silver ring（戒指），像小铃铛的ring（铃声）一样珍贵。</t>
  </si>
  <si>
    <t>戒指铃声都叫ring</t>
  </si>
  <si>
    <t>rise</t>
  </si>
  <si>
    <t>上升；升起</t>
  </si>
  <si>
    <t>/raɪz/</t>
  </si>
  <si>
    <t>The moon rises slowly in the sky at night.</t>
  </si>
  <si>
    <t>月亮晚上在天空中慢慢升起。</t>
  </si>
  <si>
    <t>夜晚moon rise（升起），照亮了整个小院。</t>
  </si>
  <si>
    <t>太阳升起是rise</t>
  </si>
  <si>
    <t>risk</t>
  </si>
  <si>
    <t>风险；危险</t>
  </si>
  <si>
    <t>/rɪsk/</t>
  </si>
  <si>
    <t>There is a risk of falling if you run on the ice.</t>
  </si>
  <si>
    <t>在冰上跑有摔倒的风险。</t>
  </si>
  <si>
    <t>在冰上跑要注意risk（风险），安全第一。</t>
  </si>
  <si>
    <t>危险风险是risk</t>
  </si>
  <si>
    <t>冒险；冒风险</t>
  </si>
  <si>
    <t>Don't risk climbing that tall tree alone.</t>
  </si>
  <si>
    <t>不要独自冒险爬那棵高树。</t>
  </si>
  <si>
    <t>不要risk（冒险）爬高树，万一摔下来就不好了。</t>
  </si>
  <si>
    <t>冒险做事用risk</t>
  </si>
  <si>
    <t>river</t>
  </si>
  <si>
    <t>河流</t>
  </si>
  <si>
    <t>/ˈrɪvə(r)/</t>
  </si>
  <si>
    <t>There is a river near my home.</t>
  </si>
  <si>
    <t>我家附近有一条河流。</t>
  </si>
  <si>
    <t>夏天我常去river边玩耍，看着河水缓缓流淌，很惬意。</t>
  </si>
  <si>
    <t>r-i-v-e-r，河流river记心间</t>
  </si>
  <si>
    <t>道路</t>
  </si>
  <si>
    <t>/rəʊd/</t>
  </si>
  <si>
    <t>I walk to school along the road every day.</t>
  </si>
  <si>
    <t>我每天沿着这条路步行去学校。</t>
  </si>
  <si>
    <t>每天上学走road，路边的花儿对我笑。</t>
  </si>
  <si>
    <t>road road是道路，出行必备它相助</t>
  </si>
  <si>
    <t>rock</t>
  </si>
  <si>
    <t>岩石</t>
  </si>
  <si>
    <t>/rɑːk/</t>
  </si>
  <si>
    <t>The house is built on a solid rock.</t>
  </si>
  <si>
    <t>这座房子建在一块坚固的岩石上。</t>
  </si>
  <si>
    <t>山上有块big rock，风吹雨打都不挪窝。</t>
  </si>
  <si>
    <t>坚硬岩石rock，稳固如泰山</t>
  </si>
  <si>
    <t>rocket</t>
  </si>
  <si>
    <t>火箭</t>
  </si>
  <si>
    <t>/ˈrɑːkɪt/</t>
  </si>
  <si>
    <t>The rocket was sent into space successfully.</t>
  </si>
  <si>
    <t>火箭成功发射到太空。</t>
  </si>
  <si>
    <t>rocket冲上云霄，带着人类探索宇宙的梦想。</t>
  </si>
  <si>
    <t>rocket火箭飞上天，探索宇宙真酷炫</t>
  </si>
  <si>
    <t>rocky</t>
  </si>
  <si>
    <t>rock(岩石) + -y(多...的) → 多岩石的</t>
  </si>
  <si>
    <t>多岩石的</t>
  </si>
  <si>
    <t>/ˈrɑːki/</t>
  </si>
  <si>
    <t>The path up the mountain is rocky and difficult to walk.</t>
  </si>
  <si>
    <t>上山的小路多岩石，很难行走。</t>
  </si>
  <si>
    <t>上山的路rocky，踩在rock上要小心滑倒哦。</t>
  </si>
  <si>
    <t>rock加y变rocky，多岩石的不难记</t>
  </si>
  <si>
    <t>role</t>
  </si>
  <si>
    <t>角色；作用</t>
  </si>
  <si>
    <t>/rəʊl/</t>
  </si>
  <si>
    <t>He plays an important role in the team.</t>
  </si>
  <si>
    <t>他在团队中扮演重要角色。</t>
  </si>
  <si>
    <t>戏剧里他的role（角色）很关键，发挥着核心作用。</t>
  </si>
  <si>
    <t>戏剧角色role牢</t>
  </si>
  <si>
    <t>role-play</t>
  </si>
  <si>
    <t>role（角色）+ play（扮演）→ 扮演角色的活动 → 角色扮演</t>
  </si>
  <si>
    <t>角色扮演</t>
  </si>
  <si>
    <t>/rəʊl pleɪ/</t>
  </si>
  <si>
    <t>We did a role-play in English class.</t>
  </si>
  <si>
    <t>我们在英语课上做了角色扮演。</t>
  </si>
  <si>
    <t>英语课role-play（角色扮演），role是角色play演，大家玩得开心。</t>
  </si>
  <si>
    <t>角色play是role-play</t>
  </si>
  <si>
    <t>roman</t>
  </si>
  <si>
    <t>罗马的；罗马字体</t>
  </si>
  <si>
    <t>/ˈrəʊmən/</t>
  </si>
  <si>
    <t>She reads books in Roman font.</t>
  </si>
  <si>
    <t>她读罗马字体的书。</t>
  </si>
  <si>
    <t>看到roman（罗马字体），想起罗马（Rome）的古老文字。</t>
  </si>
  <si>
    <t>罗马字体roman记</t>
  </si>
  <si>
    <t>roof</t>
  </si>
  <si>
    <t>屋顶</t>
  </si>
  <si>
    <t>/ruːf/</t>
  </si>
  <si>
    <t>The house has a red roof.</t>
  </si>
  <si>
    <t>这房子有红色屋顶。</t>
  </si>
  <si>
    <t>下雨天，雨水从roof（屋顶）流下，滴在地面上。</t>
  </si>
  <si>
    <t>房屋顶部是roof</t>
  </si>
  <si>
    <t>room</t>
  </si>
  <si>
    <t>房间；空间</t>
  </si>
  <si>
    <t>/ruːm/</t>
  </si>
  <si>
    <t>My bedroom is a big room.</t>
  </si>
  <si>
    <t>我的卧室是个大房间。</t>
  </si>
  <si>
    <t>我的room（房间）里有很多玩具，空间room足够放。</t>
  </si>
  <si>
    <t>居住空间room简</t>
  </si>
  <si>
    <t>root</t>
  </si>
  <si>
    <t>根；根源</t>
  </si>
  <si>
    <t>/ruːt/</t>
  </si>
  <si>
    <t>Trees have deep roots in the soil.</t>
  </si>
  <si>
    <t>树在土壤里有很深的根。</t>
  </si>
  <si>
    <t>这棵树的root（根）扎得很深，吸收养分让树干越来越粗壮。</t>
  </si>
  <si>
    <t>树的底部是root</t>
  </si>
  <si>
    <t>生根；扎根</t>
  </si>
  <si>
    <t>The seeds will root quickly in warm soil.</t>
  </si>
  <si>
    <t>种子在温暖的土壤里会很快生根。</t>
  </si>
  <si>
    <t>种子在warm soil里root（生根），慢慢扎进土里开始成长。</t>
  </si>
  <si>
    <t>种子扎根是root</t>
  </si>
  <si>
    <t>rope</t>
  </si>
  <si>
    <t>绳子</t>
  </si>
  <si>
    <t>/rəʊp/</t>
  </si>
  <si>
    <t>He tied the heavy box with a strong rope.</t>
  </si>
  <si>
    <t>他用一根结实的绳子捆住了那个重箱子。</t>
  </si>
  <si>
    <t>他用rope（绳子）捆重箱子，rope发音像“柔坡”，柔软的绳子能绕过坡上的箱子。</t>
  </si>
  <si>
    <t>柔软捆物是rope</t>
  </si>
  <si>
    <t>用绳子捆</t>
  </si>
  <si>
    <t>Please rope the luggage to the back of the car.</t>
  </si>
  <si>
    <t>请把行李用绳子捆到车后面。</t>
  </si>
  <si>
    <t>要把luggage rope（捆）到车后，记得选结实的绳子才安全。</t>
  </si>
  <si>
    <t>绳子捆物是rope(v.)</t>
  </si>
  <si>
    <t>rough</t>
  </si>
  <si>
    <t>粗糙的；粗略的</t>
  </si>
  <si>
    <t>/rʌf/</t>
  </si>
  <si>
    <t>The surface of this wooden table is very rough.</t>
  </si>
  <si>
    <t>这张木桌的表面非常粗糙。</t>
  </si>
  <si>
    <t>木桌表面rough（粗糙），摸起来剌手，不像玻璃那样光滑。</t>
  </si>
  <si>
    <t>表面剌手是rough</t>
  </si>
  <si>
    <t>圆的；圆形的</t>
  </si>
  <si>
    <t>/raʊnd/</t>
  </si>
  <si>
    <t>The sun looks like a round ball in the sky.</t>
  </si>
  <si>
    <t>天空中的太阳看起来像个圆球。</t>
  </si>
  <si>
    <t>sun round（圆的）像ball，挂在sky里发光发热真温暖。</t>
  </si>
  <si>
    <t>形状圆形是round</t>
  </si>
  <si>
    <t>围绕；在...周围</t>
  </si>
  <si>
    <t>We sat round the fire to keep warm.</t>
  </si>
  <si>
    <t>我们围坐在火边取暖。</t>
  </si>
  <si>
    <t>我们sat round（围绕）fire，大家聊天说笑真热闹。</t>
  </si>
  <si>
    <t>围在周围是round(prep.)</t>
  </si>
  <si>
    <t>route</t>
  </si>
  <si>
    <t>路线；路径</t>
  </si>
  <si>
    <t>We chose a scenic route to the mountain.</t>
  </si>
  <si>
    <t>我们选择了一条风景优美的路线去山上。</t>
  </si>
  <si>
    <t>去mountain的route（路线）沿途风景美，route发音像“入途”，进入美丽的路途。</t>
  </si>
  <si>
    <t>行走路径是route</t>
  </si>
  <si>
    <t>rover</t>
  </si>
  <si>
    <t>流浪者；漫游者</t>
  </si>
  <si>
    <t>/ˈroʊvər/</t>
  </si>
  <si>
    <t>The rover traveled across the desert alone.</t>
  </si>
  <si>
    <t>那个流浪者独自穿越了沙漠。</t>
  </si>
  <si>
    <t>沙漠里的rover（流浪者）每天四处漫游，寻找可以停留的地方。</t>
  </si>
  <si>
    <t>漫游之人称rover</t>
  </si>
  <si>
    <t>rubber</t>
  </si>
  <si>
    <t>rub</t>
  </si>
  <si>
    <t>rub(摩擦)+er(物)→用于摩擦的物品→橡皮；橡胶</t>
  </si>
  <si>
    <t>橡皮；橡胶</t>
  </si>
  <si>
    <t>/ˈrʌbər/</t>
  </si>
  <si>
    <t>I need a rubber to erase the pencil mark.</t>
  </si>
  <si>
    <t>我需要一块橡皮擦掉铅笔痕迹。</t>
  </si>
  <si>
    <t>写错字时，用rubber（橡皮）rub（摩擦）掉痕迹，特别方便。</t>
  </si>
  <si>
    <t>摩擦之物是rubber</t>
  </si>
  <si>
    <t>rubbish</t>
  </si>
  <si>
    <t>垃圾；废物</t>
  </si>
  <si>
    <t>/ˈrʌbɪʃ/</t>
  </si>
  <si>
    <t>Please don't throw rubbish on the ground.</t>
  </si>
  <si>
    <t>请不要把垃圾扔在地上。</t>
  </si>
  <si>
    <t>看到地上的rubbish（垃圾），赶紧捡起来扔进垃圾桶，保护环境。</t>
  </si>
  <si>
    <t>垃圾废物rubbish</t>
  </si>
  <si>
    <t>rule</t>
  </si>
  <si>
    <t>统治；规定；支配</t>
  </si>
  <si>
    <t>/ruːl/</t>
  </si>
  <si>
    <t>The queen ruled the kingdom wisely.</t>
  </si>
  <si>
    <t>女王明智地统治着这个王国。</t>
  </si>
  <si>
    <t>女王rule（统治）王国时，制定了很多公平的规定，百姓都很爱戴她。</t>
  </si>
  <si>
    <t>统治规定用rule</t>
  </si>
  <si>
    <t>规则；条例</t>
  </si>
  <si>
    <t>We should obey the traffic rules.</t>
  </si>
  <si>
    <t>我们应该遵守交通规则。</t>
  </si>
  <si>
    <t>过马路要遵守rule（规则），红灯停绿灯行，安全第一。</t>
  </si>
  <si>
    <t>条例规则是rule</t>
  </si>
  <si>
    <t>run</t>
  </si>
  <si>
    <t>跑；奔跑；经营</t>
  </si>
  <si>
    <t>/rʌn/</t>
  </si>
  <si>
    <t>She runs three kilometers every morning.</t>
  </si>
  <si>
    <t>她每天早上跑三公里。</t>
  </si>
  <si>
    <t>每天早上她都run（跑），跑完全程后感觉特别清爽。</t>
  </si>
  <si>
    <t>快速奔跑是run</t>
  </si>
  <si>
    <t>跑步；赛跑</t>
  </si>
  <si>
    <t>He took part in the 500-meter run.</t>
  </si>
  <si>
    <t>他参加了500米赛跑。</t>
  </si>
  <si>
    <t>昨天的500米run（赛跑），他拼尽全力，最终获得了第一名。</t>
  </si>
  <si>
    <t>赛跑跑步称run</t>
  </si>
  <si>
    <t>rush</t>
  </si>
  <si>
    <t>冲；奔；匆忙</t>
  </si>
  <si>
    <t>/rʌʃ/</t>
  </si>
  <si>
    <t>He rushed to catch the bus.</t>
  </si>
  <si>
    <t>他冲过去赶公交车。</t>
  </si>
  <si>
    <t>早上起晚了，他rush（冲）向公交车站，生怕错过班车。</t>
  </si>
  <si>
    <t>快速冲跑是rush</t>
  </si>
  <si>
    <t>匆忙；高峰期</t>
  </si>
  <si>
    <t>There is a rush hour in the morning.</t>
  </si>
  <si>
    <t>早上有高峰期。</t>
  </si>
  <si>
    <t>早上上班rush（高峰期），大家都在匆忙赶路。</t>
  </si>
  <si>
    <t>高峰匆忙是rush</t>
  </si>
  <si>
    <t>sack</t>
  </si>
  <si>
    <t>袋子；解雇</t>
  </si>
  <si>
    <t>/sæk/</t>
  </si>
  <si>
    <t>She carried a sack of potatoes.</t>
  </si>
  <si>
    <t>她提着一袋土豆。</t>
  </si>
  <si>
    <t>妈妈用sack（袋子）装土豆，沉甸甸的很有分量。</t>
  </si>
  <si>
    <t>袋子解雇sack记</t>
  </si>
  <si>
    <t>解雇；装袋</t>
  </si>
  <si>
    <t>The company sacked him for being late often.</t>
  </si>
  <si>
    <t>公司因他经常迟到解雇了他。</t>
  </si>
  <si>
    <t>他因迟到被sack（解雇），只能收拾东西离开公司。</t>
  </si>
  <si>
    <t>解雇装袋用sack</t>
  </si>
  <si>
    <t>safety</t>
  </si>
  <si>
    <t>safe</t>
  </si>
  <si>
    <t>safe（安全的）+ ty（名词后缀，表性质）→ 安全的状态 → 安全</t>
  </si>
  <si>
    <t>安全</t>
  </si>
  <si>
    <t>/ˈseɪfti/</t>
  </si>
  <si>
    <t>We must follow safety rules in the lab.</t>
  </si>
  <si>
    <t>我们在实验室必须遵守安全规则。</t>
  </si>
  <si>
    <t>实验室里，safety（安全）最重要，safe（安全）的ty（状态）要时刻牢记。</t>
  </si>
  <si>
    <t>safe加ty变safety</t>
  </si>
  <si>
    <t>sail</t>
  </si>
  <si>
    <t>航行；启航</t>
  </si>
  <si>
    <t>/seɪl/</t>
  </si>
  <si>
    <t>They sailed to the small island.</t>
  </si>
  <si>
    <t>他们航行到那个小岛。</t>
  </si>
  <si>
    <t>船员们sail（航行）在蓝色的大海上，享受着海风的吹拂。</t>
  </si>
  <si>
    <t>扬帆航行是sail</t>
  </si>
  <si>
    <t>帆；航行</t>
  </si>
  <si>
    <t>The ship's sail was blown away by the wind.</t>
  </si>
  <si>
    <t>船帆被风吹走了。</t>
  </si>
  <si>
    <t>船上的sail（帆）被风吹得鼓鼓的，推动船只前进。</t>
  </si>
  <si>
    <t>船的帆是sail</t>
  </si>
  <si>
    <t>salad</t>
  </si>
  <si>
    <t>沙拉</t>
  </si>
  <si>
    <t>/ˈsæləd/</t>
  </si>
  <si>
    <t>I made a fruit salad for dessert.</t>
  </si>
  <si>
    <t>我做了一份水果沙拉当甜点。</t>
  </si>
  <si>
    <t>饭后吃salad（沙拉），里面有苹果和香蕉，酸甜可口。</t>
  </si>
  <si>
    <t>水果蔬菜salad</t>
  </si>
  <si>
    <t>sale</t>
  </si>
  <si>
    <t>出售；销售</t>
  </si>
  <si>
    <t>She got a good price for the sale of her car.</t>
  </si>
  <si>
    <t>她卖车得到了不错的价钱。</t>
  </si>
  <si>
    <t>妈妈把旧车 sale（出售）后，用这笔钱给我买了新文具。</t>
  </si>
  <si>
    <t>出售物品是sale</t>
  </si>
  <si>
    <t>salt</t>
  </si>
  <si>
    <t>盐</t>
  </si>
  <si>
    <t>/sɔːlt/</t>
  </si>
  <si>
    <t>Please pass me the salt.</t>
  </si>
  <si>
    <t>请把盐递给我。</t>
  </si>
  <si>
    <t>做饭时加一点 salt（盐），菜的味道立刻变得鲜美。</t>
  </si>
  <si>
    <t>厨房调味用salt</t>
  </si>
  <si>
    <t>same</t>
  </si>
  <si>
    <t>相同的；一样的</t>
  </si>
  <si>
    <t>/seɪm/</t>
  </si>
  <si>
    <t>My bag is the same as yours.</t>
  </si>
  <si>
    <t>我的包和你的一样。</t>
  </si>
  <si>
    <t>我和朋友背 same（相同）的书包，一起上学很开心。</t>
  </si>
  <si>
    <t>相同一样是same</t>
  </si>
  <si>
    <t>sand</t>
  </si>
  <si>
    <t>沙；沙子</t>
  </si>
  <si>
    <t>/sænd/</t>
  </si>
  <si>
    <t>The beach is covered with soft sand.</t>
  </si>
  <si>
    <t>沙滩上覆盖着柔软的沙子。</t>
  </si>
  <si>
    <t>孩子们在沙滩的 sand（沙子）里堆城堡，玩得不亦乐乎。</t>
  </si>
  <si>
    <t>沙滩细沙是sand</t>
  </si>
  <si>
    <t>sandcastle</t>
  </si>
  <si>
    <t>sand（沙）+ castle（城堡）→ 用沙子堆成的城堡 → 沙堡</t>
  </si>
  <si>
    <t>沙堡</t>
  </si>
  <si>
    <t>/ˈsændkɑːsl/</t>
  </si>
  <si>
    <t>The children built a sandcastle on the beach.</t>
  </si>
  <si>
    <t>孩子们在沙滩上建了一个沙堡。</t>
  </si>
  <si>
    <t>孩子们用 sand（沙）堆出漂亮的 castle（城堡），这个 sandcastle 真精致！</t>
  </si>
  <si>
    <t>沙子城堡sandcastle</t>
  </si>
  <si>
    <t>sandy</t>
  </si>
  <si>
    <t>sand(沙子)+y(形容词后缀，表示“有...的”)→有沙子的→沙质的</t>
  </si>
  <si>
    <t>沙质的；含沙的</t>
  </si>
  <si>
    <t>/ˈsændi/</t>
  </si>
  <si>
    <t>The path to the village is sandy and easy to walk on.</t>
  </si>
  <si>
    <t>通往村庄的小路是沙质的，很好走。</t>
  </si>
  <si>
    <t>走在sandy（沙质的）小路上，sand（沙子）软软的，y（有...的）触感让人很舒服。</t>
  </si>
  <si>
    <t>沙子加y变sandy</t>
  </si>
  <si>
    <t>sandstorm</t>
  </si>
  <si>
    <t>sand; storm</t>
  </si>
  <si>
    <t>sand(沙子)+storm(风暴)→由沙子形成的风暴→沙暴</t>
  </si>
  <si>
    <t>沙暴；沙尘暴</t>
  </si>
  <si>
    <t>/ˈsændstɔːm/</t>
  </si>
  <si>
    <t>We had to stay indoors because of the sandstorm.</t>
  </si>
  <si>
    <t>因为沙尘暴，我们不得不待在室内。</t>
  </si>
  <si>
    <t>沙尘暴sandstorm来袭，sand（沙子）和storm（风暴）一起席卷大地，窗外一片模糊。</t>
  </si>
  <si>
    <t>沙子风暴sandstorm</t>
  </si>
  <si>
    <t>sandwich</t>
  </si>
  <si>
    <t>三明治</t>
  </si>
  <si>
    <t>/ˈsænwɪtʃ/</t>
  </si>
  <si>
    <t>She made a ham sandwich for her brother.</t>
  </si>
  <si>
    <t>她给弟弟做了一个火腿三明治。</t>
  </si>
  <si>
    <t>早上吃sandwich（三明治），夹着火腿和生菜，味道好极了。</t>
  </si>
  <si>
    <t>夹肉夹菜三明治</t>
  </si>
  <si>
    <t>satellite</t>
  </si>
  <si>
    <t>卫星；人造卫星</t>
  </si>
  <si>
    <t>/ˈsætəlaɪt/</t>
  </si>
  <si>
    <t>The satellite sends signals to Earth every day.</t>
  </si>
  <si>
    <t>这颗卫星每天向地球发送信号。</t>
  </si>
  <si>
    <t>卫星satellite在太空运行，像个小跟班一样围着地球转。</t>
  </si>
  <si>
    <t>太空跟班satellite</t>
  </si>
  <si>
    <t>satisfy</t>
  </si>
  <si>
    <t>satis-</t>
  </si>
  <si>
    <t>fy</t>
  </si>
  <si>
    <t>satis(足够)+fy(使...)→使达到足够的程度→满足；使满意</t>
  </si>
  <si>
    <t>满足；使满意</t>
  </si>
  <si>
    <t>/ˈsætɪsfaɪ/</t>
  </si>
  <si>
    <t>The delicious food satisfied my hunger.</t>
  </si>
  <si>
    <t>美味的食物满足了我的饥饿感。</t>
  </si>
  <si>
    <t>美味食物satisfy（满足）我的胃，satis（足够）的分量fy（使）我开心不已。</t>
  </si>
  <si>
    <t>足够使满意satisfy</t>
  </si>
  <si>
    <t>save</t>
  </si>
  <si>
    <t>拯救；节省</t>
  </si>
  <si>
    <t>/seɪv/</t>
  </si>
  <si>
    <t>I saved a cat from the river yesterday.</t>
  </si>
  <si>
    <t>我昨天从河里救了一只猫。</t>
  </si>
  <si>
    <t>看到小猫落水，我赶紧save（拯救）它，这也save（节省）了它的生命。</t>
  </si>
  <si>
    <t>拯救节省save记牢</t>
  </si>
  <si>
    <t>saw</t>
  </si>
  <si>
    <t>看见（see的过去式）</t>
  </si>
  <si>
    <t>/sɔː/</t>
  </si>
  <si>
    <t>I saw a bird in the tree this morning.</t>
  </si>
  <si>
    <t>今天早上我看见树上有一只鸟。</t>
  </si>
  <si>
    <t>早上出门，我saw（看见）树上停着一只漂亮的鸟，心情瞬间变好。</t>
  </si>
  <si>
    <t>看见过去用saw</t>
  </si>
  <si>
    <t>锯子</t>
  </si>
  <si>
    <t>He used a saw to cut the wood.</t>
  </si>
  <si>
    <t>他用锯子锯木头。</t>
  </si>
  <si>
    <t>爷爷拿着saw（锯子）在院子里锯木头，准备做个小凳子。</t>
  </si>
  <si>
    <t>锯子就是saw</t>
  </si>
  <si>
    <t>say</t>
  </si>
  <si>
    <t>说；讲</t>
  </si>
  <si>
    <t>/seɪ/</t>
  </si>
  <si>
    <t>She said hello to me just now.</t>
  </si>
  <si>
    <t>她刚才向我问好。</t>
  </si>
  <si>
    <t>路上遇到同学，她笑着say（说）hello，我也赶紧回应。</t>
  </si>
  <si>
    <t>说话讲事用say</t>
  </si>
  <si>
    <t>scare</t>
  </si>
  <si>
    <t>使害怕；惊吓</t>
  </si>
  <si>
    <t>/skeə(r)/</t>
  </si>
  <si>
    <t>The dog scared the thief away.</t>
  </si>
  <si>
    <t>狗把小偷吓跑了。</t>
  </si>
  <si>
    <t>深夜里，狗的叫声scare（惊吓）到了小偷，他慌慌张张地跑了。</t>
  </si>
  <si>
    <t>惊吓害怕是scare</t>
  </si>
  <si>
    <t>scene</t>
  </si>
  <si>
    <t>场景；场面</t>
  </si>
  <si>
    <t>/siːn/</t>
  </si>
  <si>
    <t>The movie has a sad scene.</t>
  </si>
  <si>
    <t>这部电影有一个悲伤的场景。</t>
  </si>
  <si>
    <t>电影里的那个scene（场景）太感人了，我忍不住流下眼泪。</t>
  </si>
  <si>
    <t>场景场面scene记</t>
  </si>
  <si>
    <t>schedule</t>
  </si>
  <si>
    <t>时间表；日程表</t>
  </si>
  <si>
    <t>/ˈʃedjuːl/</t>
  </si>
  <si>
    <t>My schedule for tomorrow is full of classes.</t>
  </si>
  <si>
    <t>明天我的日程表排满了课。</t>
  </si>
  <si>
    <t>明天我的schedule（时间表）满满当当，连喝口水的时间都挤不出来。</t>
  </si>
  <si>
    <t>日程表是schedule</t>
  </si>
  <si>
    <t>science</t>
  </si>
  <si>
    <t>sci-</t>
  </si>
  <si>
    <t>sci（知道）+ ence（名词后缀）→ 系统的知识体系→科学</t>
  </si>
  <si>
    <t>科学</t>
  </si>
  <si>
    <t>/ˈsaɪəns/</t>
  </si>
  <si>
    <t>We love learning science at school.</t>
  </si>
  <si>
    <t>我们在学校喜欢学习科学。</t>
  </si>
  <si>
    <t>学science（科学）时，sci（知道）ence（知识）让我们探索世界的奥秘。</t>
  </si>
  <si>
    <t>系统知识是science</t>
  </si>
  <si>
    <t>scientist</t>
  </si>
  <si>
    <t>sci（知道）+ ent（人）+ ist（专家）→ 掌握科学知识的专家→科学家</t>
  </si>
  <si>
    <t>科学家</t>
  </si>
  <si>
    <t>/ˈsaɪəntɪst/</t>
  </si>
  <si>
    <t>Yuan Longping was a great scientist.</t>
  </si>
  <si>
    <t>袁隆平是一位伟大的科学家。</t>
  </si>
  <si>
    <t>袁隆平作为scientist（科学家），用sci（知道）的知识养活了无数人。</t>
  </si>
  <si>
    <t>科学专家scientist</t>
  </si>
  <si>
    <t>scissors</t>
  </si>
  <si>
    <t>剪刀</t>
  </si>
  <si>
    <t>/ˈsɪzəz/</t>
  </si>
  <si>
    <t>She uses scissors to cut the paper.</t>
  </si>
  <si>
    <t>她用剪刀剪纸。</t>
  </si>
  <si>
    <t>她拿起scissors（剪刀），咔嚓咔嚓剪出漂亮的窗花。</t>
  </si>
  <si>
    <t>剪刀就是scissors</t>
  </si>
  <si>
    <t>score</t>
  </si>
  <si>
    <t>分数；得分</t>
  </si>
  <si>
    <t>/skɔː(r)/</t>
  </si>
  <si>
    <t>He got a high score in the math test.</t>
  </si>
  <si>
    <t>他数学考试得了高分。</t>
  </si>
  <si>
    <t>他数学考了high score（高分），妈妈奖励他一个大蛋糕。</t>
  </si>
  <si>
    <t>考试得分score</t>
  </si>
  <si>
    <t>scream</t>
  </si>
  <si>
    <t>尖叫；呼喊</t>
  </si>
  <si>
    <t>/skriːm/</t>
  </si>
  <si>
    <t>She screamed loudly when she heard the bad news.</t>
  </si>
  <si>
    <t>听到坏消息时她大声尖叫起来。</t>
  </si>
  <si>
    <t>听到坏消息，她忍不住 scream（尖叫），声音响彻整个房间。</t>
  </si>
  <si>
    <t>尖叫就是scream</t>
  </si>
  <si>
    <t>尖叫声；呼喊声</t>
  </si>
  <si>
    <t>We heard a scream from the next room.</t>
  </si>
  <si>
    <t>我们听到隔壁房间传来一声尖叫。</t>
  </si>
  <si>
    <t>隔壁传来一声 scream（尖叫），让我们都吓了一跳。</t>
  </si>
  <si>
    <t>尖叫声音scream</t>
  </si>
  <si>
    <t>screen</t>
  </si>
  <si>
    <t>屏幕；银幕</t>
  </si>
  <si>
    <t>/skriːn/</t>
  </si>
  <si>
    <t>The screen of my phone is broken.</t>
  </si>
  <si>
    <t>我手机的屏幕坏了。</t>
  </si>
  <si>
    <t>手机 screen（屏幕）坏了，看不了视频真不方便。</t>
  </si>
  <si>
    <t>屏幕screen，看画面</t>
  </si>
  <si>
    <t>筛选；遮蔽</t>
  </si>
  <si>
    <t>They screened all the candidates before hiring.</t>
  </si>
  <si>
    <t>他们在雇佣前筛选了所有候选人。</t>
  </si>
  <si>
    <t>公司 screen（筛选）候选人，挑出最优秀的那个。</t>
  </si>
  <si>
    <t>筛选就是screen</t>
  </si>
  <si>
    <t>script（写）→写出来的文本→剧本；手稿</t>
  </si>
  <si>
    <t>剧本；手稿</t>
  </si>
  <si>
    <t>/skrɪpt/</t>
  </si>
  <si>
    <t>The writer is working on a new script.</t>
  </si>
  <si>
    <t>这位作家正在写一个新剧本。</t>
  </si>
  <si>
    <t>作家写 script（剧本），每个字都是用心 script（写）出来的。</t>
  </si>
  <si>
    <t>写出来的是script</t>
  </si>
  <si>
    <t>海；海洋</t>
  </si>
  <si>
    <t>/siː/</t>
  </si>
  <si>
    <t>The sea is blue and beautiful.</t>
  </si>
  <si>
    <t>大海又蓝又美。</t>
  </si>
  <si>
    <t>夏天去 sea（海边）玩，海浪轻轻拍打着脚边。</t>
  </si>
  <si>
    <t>大海sea，蓝无边</t>
  </si>
  <si>
    <t>搜索；寻找</t>
  </si>
  <si>
    <t>/sɜːtʃ/</t>
  </si>
  <si>
    <t>I searched the internet for information.</t>
  </si>
  <si>
    <t>我在网上搜索信息。</t>
  </si>
  <si>
    <t>我 search（搜索）资料，找了好久才找到。</t>
  </si>
  <si>
    <t>寻找search，到处找</t>
  </si>
  <si>
    <t>The police started a search for the missing child.</t>
  </si>
  <si>
    <t>警察开始寻找失踪的孩子。</t>
  </si>
  <si>
    <t>警察展开 search（搜索），希望尽快找到失踪的孩子。</t>
  </si>
  <si>
    <t>搜索行动search</t>
  </si>
  <si>
    <t>season</t>
  </si>
  <si>
    <t>季节</t>
  </si>
  <si>
    <t>/ˈsiːzn/</t>
  </si>
  <si>
    <t>There are four seasons in a year.</t>
  </si>
  <si>
    <t>一年有四个季节。</t>
  </si>
  <si>
    <t>一年有四个season（季节），春温夏热秋凉冬冷，每个season都有独特的美。</t>
  </si>
  <si>
    <t>四季轮换season，s-e-a-s-o-n</t>
  </si>
  <si>
    <t>seat</t>
  </si>
  <si>
    <t>座位</t>
  </si>
  <si>
    <t>/siːt/</t>
  </si>
  <si>
    <t>Please take your seat and wait for a moment.</t>
  </si>
  <si>
    <t>请坐下稍等片刻。</t>
  </si>
  <si>
    <t>电影院里找到seat（座位），刚坐下就开始播放喜欢的电影了。</t>
  </si>
  <si>
    <t>坐下位置是seat，简单易记牢</t>
  </si>
  <si>
    <t>second</t>
  </si>
  <si>
    <t>第二；秒</t>
  </si>
  <si>
    <t>/ˈsekənd/</t>
  </si>
  <si>
    <t>My birthday is on the second of May.</t>
  </si>
  <si>
    <t>我的生日在五月二日。</t>
  </si>
  <si>
    <t>考试得了second（第二）名，用时仅30 second（秒），老师都夸我快。</t>
  </si>
  <si>
    <t>数字第二秒second，双重含义记心间</t>
  </si>
  <si>
    <t>secret</t>
  </si>
  <si>
    <t>秘密</t>
  </si>
  <si>
    <t>/ˈsiːkrət/</t>
  </si>
  <si>
    <t>Don't tell anyone about our secret.</t>
  </si>
  <si>
    <t>不要告诉任何人我们的秘密。</t>
  </si>
  <si>
    <t>好朋友凑到耳边说：“我有个secret（秘密），只告诉你哦！”</t>
  </si>
  <si>
    <t>藏在心底secret，悄悄不泄露</t>
  </si>
  <si>
    <t>secretly</t>
  </si>
  <si>
    <t>secret（秘密的）+ly（副词后缀）→秘密地</t>
  </si>
  <si>
    <t>秘密地</t>
  </si>
  <si>
    <t>/ˈsiːkrətli/</t>
  </si>
  <si>
    <t>They planned the trip secretly.</t>
  </si>
  <si>
    <t>他们秘密计划了这次旅行。</t>
  </si>
  <si>
    <t>他们secretly（秘密地）商量旅行，因为加了ly，就从形容词secret变成副词啦。</t>
  </si>
  <si>
    <t>secret加ly，秘密做事情</t>
  </si>
  <si>
    <t>see</t>
  </si>
  <si>
    <t>看见；看到</t>
  </si>
  <si>
    <t>I see a bird in the tree.</t>
  </si>
  <si>
    <t>我看见树上有一只鸟。</t>
  </si>
  <si>
    <t>走在路上，我突然 see（看见）一只小鸟飞过，赶紧指给朋友看。</t>
  </si>
  <si>
    <t>眼睛看物用 see</t>
  </si>
  <si>
    <t>seem</t>
  </si>
  <si>
    <t>似乎；好像</t>
  </si>
  <si>
    <t>/siːm/</t>
  </si>
  <si>
    <t>He seems happy today.</t>
  </si>
  <si>
    <t>他今天似乎很高兴。</t>
  </si>
  <si>
    <t>他今天嘴角上扬，seem（似乎）有什么开心事，我猜是考试考好了。</t>
  </si>
  <si>
    <t>好像似乎是 seem</t>
  </si>
  <si>
    <t>seldom</t>
  </si>
  <si>
    <t>很少；不常</t>
  </si>
  <si>
    <t>/ˈseldəm/</t>
  </si>
  <si>
    <t>She seldom eats fast food.</t>
  </si>
  <si>
    <t>她很少吃快餐。</t>
  </si>
  <si>
    <t>为了健康，她 seldom（很少）吃快餐，每天都自己做饭。</t>
  </si>
  <si>
    <t>很少出现用 seldom</t>
  </si>
  <si>
    <t>sell</t>
  </si>
  <si>
    <t>卖；销售</t>
  </si>
  <si>
    <t>They sell fresh vegetables in the market.</t>
  </si>
  <si>
    <t>他们在市场卖新鲜蔬菜。</t>
  </si>
  <si>
    <t>市场里的阿姨 sell（卖）蔬菜，价格实惠，大家都喜欢买。</t>
  </si>
  <si>
    <t>出售物品用 sell</t>
  </si>
  <si>
    <t>seller</t>
  </si>
  <si>
    <t>sell（卖）+ er（人）→ 卖东西的人 → 卖家；售货员</t>
  </si>
  <si>
    <t>卖家；售货员</t>
  </si>
  <si>
    <t>/ˈselər/</t>
  </si>
  <si>
    <t>The seller gave me a discount.</t>
  </si>
  <si>
    <t>卖家给我打了折扣。</t>
  </si>
  <si>
    <t>那个 seller（卖家）很热情，sell（卖）东西时总是微笑服务。</t>
  </si>
  <si>
    <t>卖东西的人是 seller</t>
  </si>
  <si>
    <t>semi-final</t>
  </si>
  <si>
    <t>semi-</t>
  </si>
  <si>
    <t>semi（半）+ final（决赛）→ 决赛的一半阶段 → 半决赛</t>
  </si>
  <si>
    <t>半决赛</t>
  </si>
  <si>
    <t>/ˌsemiˈfaɪnl/</t>
  </si>
  <si>
    <t>She reached the semi-final of the tennis tournament.</t>
  </si>
  <si>
    <t>她进入了网球锦标赛的半决赛。</t>
  </si>
  <si>
    <t>她在网球赛中打到semi-final（半决赛），semi（半）final（决赛）阶段，离冠军只差一步之遥啦。</t>
  </si>
  <si>
    <t>半加决赛semi-final</t>
  </si>
  <si>
    <t>send</t>
  </si>
  <si>
    <t>发送；寄</t>
  </si>
  <si>
    <t>/send/</t>
  </si>
  <si>
    <t>I will send you a birthday gift next week.</t>
  </si>
  <si>
    <t>我下周会给你寄一份生日礼物。</t>
  </si>
  <si>
    <t>我想send（发送）生日礼物给闺蜜，直接去邮局寄就行啦。</t>
  </si>
  <si>
    <t>发送寄件用send</t>
  </si>
  <si>
    <t>sense</t>
  </si>
  <si>
    <t>感觉；意识</t>
  </si>
  <si>
    <t>/sens/</t>
  </si>
  <si>
    <t>Dogs have a strong sense of smell.</t>
  </si>
  <si>
    <t>狗有很强的嗅觉。</t>
  </si>
  <si>
    <t>狗狗的sense（嗅觉）超灵敏，能闻到很远地方的气味呢。</t>
  </si>
  <si>
    <t>感觉意识是sense</t>
  </si>
  <si>
    <t>sentence</t>
  </si>
  <si>
    <t>sent（感觉）+ ence（名词后缀）→ 表达感觉或思想的语句 → 句子</t>
  </si>
  <si>
    <t>句子</t>
  </si>
  <si>
    <t>/ˈsentəns/</t>
  </si>
  <si>
    <t>Please write a simple sentence with the word 'happy'.</t>
  </si>
  <si>
    <t>请用“happy”这个词写一个简单的句子。</t>
  </si>
  <si>
    <t>老师让用happy写sentence（句子），sent（感觉）ence（名词），把快乐写进句子里吧。</t>
  </si>
  <si>
    <t>sent加ence成sentence</t>
  </si>
  <si>
    <t>separately</t>
  </si>
  <si>
    <t>se-</t>
  </si>
  <si>
    <t>se（分开）+ par（准备）+ ate（动词后缀）+ ly（副词后缀）→ 分开准备后 → 分开地</t>
  </si>
  <si>
    <t>分开地；单独地</t>
  </si>
  <si>
    <t>/ˈseprətli/</t>
  </si>
  <si>
    <t>We should pack our clothes separately.</t>
  </si>
  <si>
    <t>我们应该分开打包衣服。</t>
  </si>
  <si>
    <t>旅行时要separately（分开）打包衣服，se（分开）par（准备）ate ly，各自整理自己的行李。</t>
  </si>
  <si>
    <t>分开处理separately</t>
  </si>
  <si>
    <t>series</t>
  </si>
  <si>
    <t>系列；连续</t>
  </si>
  <si>
    <t>/ˈsɪəriːz/</t>
  </si>
  <si>
    <t>There is a new series of books about space.</t>
  </si>
  <si>
    <t>有一套关于太空的新书系列。</t>
  </si>
  <si>
    <t>我在书店看到a series of (一系列) 太空主题的书，每本封面都很吸引人。</t>
  </si>
  <si>
    <t>连续系列series</t>
  </si>
  <si>
    <t>serve</t>
  </si>
  <si>
    <t>serv(服务) → 提供服务或帮助 → 服务；提供</t>
  </si>
  <si>
    <t>服务；提供</t>
  </si>
  <si>
    <t>/sɜːv/</t>
  </si>
  <si>
    <t>She serves customers in the shop every day.</t>
  </si>
  <si>
    <t>她每天在店里为顾客服务。</t>
  </si>
  <si>
    <t>她在商店里serve (服务) 顾客，用热情的态度让大家满意。</t>
  </si>
  <si>
    <t>服务他人用serve</t>
  </si>
  <si>
    <t>service</t>
  </si>
  <si>
    <t>serv(服务)+ice(名词后缀) → 服务的行为或项目 → 服务；服务项目</t>
  </si>
  <si>
    <t>服务；服务项目</t>
  </si>
  <si>
    <t>/ˈsɜːvɪs/</t>
  </si>
  <si>
    <t>The hotel offers good service to guests.</t>
  </si>
  <si>
    <t>这家酒店为客人提供优质服务。</t>
  </si>
  <si>
    <t>酒店的service (服务) 很棒，serv (服务) 加上ice (名词后缀) 就是它的名词形式哦。</t>
  </si>
  <si>
    <t>服务名词service</t>
  </si>
  <si>
    <t>set</t>
  </si>
  <si>
    <t>放置；设置</t>
  </si>
  <si>
    <t>/set/</t>
  </si>
  <si>
    <t>Please set the cup on the table.</t>
  </si>
  <si>
    <t>请把杯子放在桌子上。</t>
  </si>
  <si>
    <t>妈妈让我set (放置) 杯子在桌上，我小心地放好了。</t>
  </si>
  <si>
    <t>放置设置用set</t>
  </si>
  <si>
    <t>一套；集合</t>
  </si>
  <si>
    <t>He has a set of tools.</t>
  </si>
  <si>
    <t>他有一套工具。</t>
  </si>
  <si>
    <t>爸爸有a set of (一套) 工具，修理东西很方便。</t>
  </si>
  <si>
    <t>一套物品是set</t>
  </si>
  <si>
    <t>shake</t>
  </si>
  <si>
    <t>摇动；摇晃</t>
  </si>
  <si>
    <t>/ʃeɪk/</t>
  </si>
  <si>
    <t>She shook her head to say no.</t>
  </si>
  <si>
    <t>她摇头表示不。</t>
  </si>
  <si>
    <t>妹妹shake (摇晃) 头拒绝吃青菜，样子很可爱。</t>
  </si>
  <si>
    <t>摇晃东西shake shake</t>
  </si>
  <si>
    <t>羞耻；羞愧</t>
  </si>
  <si>
    <t>/ʃeɪm/</t>
  </si>
  <si>
    <t>He felt shame for his mistake.</t>
  </si>
  <si>
    <t>他为自己的错误感到羞愧。</t>
  </si>
  <si>
    <t>当他意识到犯错时，脸上满是shame（羞耻），恨不得找个地缝钻进去。</t>
  </si>
  <si>
    <t>羞耻之心shame</t>
  </si>
  <si>
    <t>使羞愧；使丢脸</t>
  </si>
  <si>
    <t>Don't shame him for his failure.</t>
  </si>
  <si>
    <t>别因为他的失败而羞辱他。</t>
  </si>
  <si>
    <t>别用失败去shame（羞辱）别人，每个人都需要鼓励。</t>
  </si>
  <si>
    <t>使丢脸是shame</t>
  </si>
  <si>
    <t>shape</t>
  </si>
  <si>
    <t>形状；外形</t>
  </si>
  <si>
    <t>/ʃeɪp/</t>
  </si>
  <si>
    <t>The ball is round in shape.</t>
  </si>
  <si>
    <t>这个球形状是圆的。</t>
  </si>
  <si>
    <t>这个苹果的shape（形状）像一颗心，很可爱。</t>
  </si>
  <si>
    <t>外形形状shape</t>
  </si>
  <si>
    <t>使成形；塑造</t>
  </si>
  <si>
    <t>Parents shape their children's character.</t>
  </si>
  <si>
    <t>父母塑造孩子的性格。</t>
  </si>
  <si>
    <t>父母用爱shape（塑造）孩子的未来，让他们成为更好的人。</t>
  </si>
  <si>
    <t>塑造形状shape</t>
  </si>
  <si>
    <t>share</t>
  </si>
  <si>
    <t>分享；分担</t>
  </si>
  <si>
    <t>/ʃeər/</t>
  </si>
  <si>
    <t>She shares her toys with her sister.</t>
  </si>
  <si>
    <t>她和妹妹分享玩具。</t>
  </si>
  <si>
    <t>她喜欢share（分享）零食，大家都很喜欢她。</t>
  </si>
  <si>
    <t>一起分享是share</t>
  </si>
  <si>
    <t>份额；股份</t>
  </si>
  <si>
    <t>Each child gets an equal share of the cake.</t>
  </si>
  <si>
    <t>每个孩子得到平等的蛋糕份额。</t>
  </si>
  <si>
    <t>蛋糕的share（份额）一样，孩子们都开心。</t>
  </si>
  <si>
    <t>一份份额share</t>
  </si>
  <si>
    <t>shark</t>
  </si>
  <si>
    <t>鲨鱼</t>
  </si>
  <si>
    <t>/ʃɑːk/</t>
  </si>
  <si>
    <t>Sharks are dangerous sea animals.</t>
  </si>
  <si>
    <t>鲨鱼是危险的海洋动物。</t>
  </si>
  <si>
    <t>在海里看到shark（鲨鱼），大家都赶紧躲开。</t>
  </si>
  <si>
    <t>海里鲨鱼shark</t>
  </si>
  <si>
    <t>sharply</t>
  </si>
  <si>
    <t>sharp</t>
  </si>
  <si>
    <t>sharp(急剧的)+ly(副词后缀)→急剧地；锋利地</t>
  </si>
  <si>
    <t>急剧地；锋利地</t>
  </si>
  <si>
    <t>/ˈʃɑːpli/</t>
  </si>
  <si>
    <t>The temperature dropped sharply last night.</t>
  </si>
  <si>
    <t>昨晚气温急剧下降。</t>
  </si>
  <si>
    <t>气温sharply（急剧地）下降，大家都穿上了厚衣服。</t>
  </si>
  <si>
    <t>sharp加ly变副词，急剧锋利sharply</t>
  </si>
  <si>
    <t>shine</t>
  </si>
  <si>
    <t>发光；照耀</t>
  </si>
  <si>
    <t>/ʃaɪn/</t>
  </si>
  <si>
    <t>The sun shines brightly every day.</t>
  </si>
  <si>
    <t>太阳每天都明亮地照耀着。</t>
  </si>
  <si>
    <t>清晨，太阳shine（发光）在窗前，温暖了整个房间，让人心情愉悦。</t>
  </si>
  <si>
    <t>太阳发光是shine</t>
  </si>
  <si>
    <t>光亮；光泽</t>
  </si>
  <si>
    <t>The shine of the stars is beautiful at night.</t>
  </si>
  <si>
    <t>夜晚星星的光亮很美。</t>
  </si>
  <si>
    <t>夜晚抬头看星空，星星的shine（光亮）一闪一闪，像无数小眼睛。</t>
  </si>
  <si>
    <t>星星光亮是shine</t>
  </si>
  <si>
    <t>shoe</t>
  </si>
  <si>
    <t>鞋</t>
  </si>
  <si>
    <t>/ʃuː/</t>
  </si>
  <si>
    <t>She bought a new pair of shoes yesterday.</t>
  </si>
  <si>
    <t>她昨天买了一双新鞋。</t>
  </si>
  <si>
    <t>妈妈给我买了新shoe（鞋），穿上它我可以跑得更快。</t>
  </si>
  <si>
    <t>脚上穿的是shoe</t>
  </si>
  <si>
    <t>shoot</t>
  </si>
  <si>
    <t>射击；发射；投篮</t>
  </si>
  <si>
    <t>/ʃuːt/</t>
  </si>
  <si>
    <t>He can shoot basketballs very well.</t>
  </si>
  <si>
    <t>他篮球投得非常好。</t>
  </si>
  <si>
    <t>哥哥在公园shoot（投篮），每次都能准确投进篮筐，真厉害。</t>
  </si>
  <si>
    <t>瞄准投进是shoot</t>
  </si>
  <si>
    <t>shop</t>
  </si>
  <si>
    <t>商店</t>
  </si>
  <si>
    <t>/ʃɒp/</t>
  </si>
  <si>
    <t>There is a fruit shop next to our school.</t>
  </si>
  <si>
    <t>我们学校旁边有一家水果店。</t>
  </si>
  <si>
    <t>放学路上，我经常去那家shop（商店）买零食，味道很好。</t>
  </si>
  <si>
    <t>买东西的店是shop</t>
  </si>
  <si>
    <t>购物</t>
  </si>
  <si>
    <t>We usually shop on Sundays.</t>
  </si>
  <si>
    <t>我们通常周日去购物。</t>
  </si>
  <si>
    <t>妈妈喜欢周末shop（购物），买很多好吃的和漂亮的衣服。</t>
  </si>
  <si>
    <t>周末买东西是shop</t>
  </si>
  <si>
    <t>short</t>
  </si>
  <si>
    <t>短的；矮的</t>
  </si>
  <si>
    <t>/ʃɔːt/</t>
  </si>
  <si>
    <t>My pencil is short, I need a new one.</t>
  </si>
  <si>
    <t>我的铅笔短了，我需要一支新的。</t>
  </si>
  <si>
    <t>这支铅笔short（短）得握不住了，得换一支长的才行。</t>
  </si>
  <si>
    <t>长度不够是short</t>
  </si>
  <si>
    <t>should</t>
  </si>
  <si>
    <t>应该；应当</t>
  </si>
  <si>
    <t>/ʃʊd/</t>
  </si>
  <si>
    <t>You should finish your homework before watching TV.</t>
  </si>
  <si>
    <t>你应该在看电视前完成作业。</t>
  </si>
  <si>
    <t>妈妈总是说你should（应该）先写作业，不然会被批评哦。</t>
  </si>
  <si>
    <t>应当做用should</t>
  </si>
  <si>
    <t>shoulder</t>
  </si>
  <si>
    <t>肩膀</t>
  </si>
  <si>
    <t>/ˈʃəʊldə(r)/</t>
  </si>
  <si>
    <t>He carried a bag on his shoulder.</t>
  </si>
  <si>
    <t>他肩上扛着一个袋子。</t>
  </si>
  <si>
    <t>他的shoulder（肩膀）上扛着重重的袋子，却依然笑着往前走。</t>
  </si>
  <si>
    <t>身体部位肩膀shoulder</t>
  </si>
  <si>
    <t>承担；肩负</t>
  </si>
  <si>
    <t>She shouldered the burden of her family.</t>
  </si>
  <si>
    <t>她承担起了家庭的重担。</t>
  </si>
  <si>
    <t>她勇敢地shoulder（承担）家庭重担，像坚实的肩膀支撑着一切。</t>
  </si>
  <si>
    <t>承担重担shoulder</t>
  </si>
  <si>
    <t>shout</t>
  </si>
  <si>
    <t>喊叫；呼喊</t>
  </si>
  <si>
    <t>/ʃaʊt/</t>
  </si>
  <si>
    <t>The children shouted with joy at the party.</t>
  </si>
  <si>
    <t>孩子们在派对上高兴地喊叫。</t>
  </si>
  <si>
    <t>孩子们在派对上shout（喊叫）着，声音充满了欢乐。</t>
  </si>
  <si>
    <t>大声呼喊shout</t>
  </si>
  <si>
    <t>呼喊；叫声</t>
  </si>
  <si>
    <t>I heard a loud shout from the street.</t>
  </si>
  <si>
    <t>我听到街上一声响亮的呼喊。</t>
  </si>
  <si>
    <t>街上突然传来一声shout（呼喊），大家都转头看发生了什么。</t>
  </si>
  <si>
    <t>一声呼喊shout</t>
  </si>
  <si>
    <t>show</t>
  </si>
  <si>
    <t>展示；给...看</t>
  </si>
  <si>
    <t>/ʃəʊ/</t>
  </si>
  <si>
    <t>Can you show me your new toy?</t>
  </si>
  <si>
    <t>你能给我看看你的新玩具吗？</t>
  </si>
  <si>
    <t>他兴奋地show（展示）他的新玩具，眼睛里闪着光。</t>
  </si>
  <si>
    <t>展示给看show</t>
  </si>
  <si>
    <t>演出；节目</t>
  </si>
  <si>
    <t>We watched a talent show last night.</t>
  </si>
  <si>
    <t>我们昨晚看了一场才艺演出。</t>
  </si>
  <si>
    <t>才艺show（演出）上，选手们的表演都很精彩。</t>
  </si>
  <si>
    <t>演出节目show</t>
  </si>
  <si>
    <t>shower</t>
  </si>
  <si>
    <t>淋浴；阵雨</t>
  </si>
  <si>
    <t>/ˈʃaʊə(r)/</t>
  </si>
  <si>
    <t>I take a cold shower every morning.</t>
  </si>
  <si>
    <t>我每天早上洗冷水澡。</t>
  </si>
  <si>
    <t>早上洗个shower（淋浴），整个人都清醒了。</t>
  </si>
  <si>
    <t>淋浴阵雨shower</t>
  </si>
  <si>
    <t>下阵雨</t>
  </si>
  <si>
    <t>It showered heavily this afternoon.</t>
  </si>
  <si>
    <t>今天下午下了一场大雨。</t>
  </si>
  <si>
    <t>下午突然shower（下阵雨），没带伞的我被淋湿了。</t>
  </si>
  <si>
    <t>下阵雨用shower</t>
  </si>
  <si>
    <t>shy</t>
  </si>
  <si>
    <t>害羞的；腼腆的</t>
  </si>
  <si>
    <t>/ʃaɪ/</t>
  </si>
  <si>
    <t>She is shy and doesn't like talking to strangers.</t>
  </si>
  <si>
    <t>她很害羞，不喜欢和陌生人说话。</t>
  </si>
  <si>
    <t>小莉很shy（害羞），见到陌生人就躲起来，脸红红的。</t>
  </si>
  <si>
    <t>害羞脸红是shy</t>
  </si>
  <si>
    <t>躲避；避开</t>
  </si>
  <si>
    <t>He shied away from the difficult question.</t>
  </si>
  <si>
    <t>他避开了那个难题。</t>
  </si>
  <si>
    <t>面对难题，他shy（躲避）了，不敢回答老师的问题。</t>
  </si>
  <si>
    <t>避开难题用shy</t>
  </si>
  <si>
    <t>边；侧面；方面</t>
  </si>
  <si>
    <t>/saɪd/</t>
  </si>
  <si>
    <t>There is a tree on the left side of the road.</t>
  </si>
  <si>
    <t>路的左边有一棵树。</t>
  </si>
  <si>
    <t>路的side（边）有棵大树，夏天能遮阴。</t>
  </si>
  <si>
    <t>路的一边是side</t>
  </si>
  <si>
    <t>侧面的</t>
  </si>
  <si>
    <t>The side door is locked, so we use the main entrance.</t>
  </si>
  <si>
    <t>侧门是锁着的，所以我们走正门。</t>
  </si>
  <si>
    <t>side（侧面的）门打不开，只能走正门进去。</t>
  </si>
  <si>
    <t>侧面的门side door</t>
  </si>
  <si>
    <t>偏袒；支持</t>
  </si>
  <si>
    <t>Don't side with him; he is clearly wrong.</t>
  </si>
  <si>
    <t>别偏袒他，他明显错了。</t>
  </si>
  <si>
    <t>别side（偏袒）他，他的做法不对，我们要公正。</t>
  </si>
  <si>
    <t>偏袒他人side with</t>
  </si>
  <si>
    <t>sigh</t>
  </si>
  <si>
    <t>叹气；叹息</t>
  </si>
  <si>
    <t>/saɪ/</t>
  </si>
  <si>
    <t>She sighed deeply when hearing the bad news.</t>
  </si>
  <si>
    <t>听到坏消息她深深叹了口气。</t>
  </si>
  <si>
    <t>听到坏消息，她sigh（叹气），肩膀都垮下来了。</t>
  </si>
  <si>
    <t>叹气就是sigh</t>
  </si>
  <si>
    <t>叹气声；叹息</t>
  </si>
  <si>
    <t>A soft sigh came from the bedroom.</t>
  </si>
  <si>
    <t>卧室里传来一声轻柔的叹气。</t>
  </si>
  <si>
    <t>卧室里的soft sigh（叹气声），让我知道她有点难过。</t>
  </si>
  <si>
    <t>叹气之声是sigh</t>
  </si>
  <si>
    <t>sight</t>
  </si>
  <si>
    <t>视力；景象；看见</t>
  </si>
  <si>
    <t>/saɪt/</t>
  </si>
  <si>
    <t>Her sight is sharp to see distant objects.</t>
  </si>
  <si>
    <t>她的视力很好，能看清远处的物体。</t>
  </si>
  <si>
    <t>她的sight（视力）棒，远处的景象都能看清。</t>
  </si>
  <si>
    <t>视力景象都是sight</t>
  </si>
  <si>
    <t>看见；发现</t>
  </si>
  <si>
    <t>I sighted a rare bird in the forest yesterday.</t>
  </si>
  <si>
    <t>昨天我在森林里看见一只珍稀鸟类。</t>
  </si>
  <si>
    <t>我sight（看见）森林里的珍稀鸟，赶紧拿出相机拍照。</t>
  </si>
  <si>
    <t>看见东西用sight</t>
  </si>
  <si>
    <t>sightseeing</t>
  </si>
  <si>
    <t>seeing</t>
  </si>
  <si>
    <t>sight（景象）+ seeing（看）→ 观看各种景象 → 观光；游览</t>
  </si>
  <si>
    <t>观光；游览</t>
  </si>
  <si>
    <t>/ˈsaɪtsiːɪŋ/</t>
  </si>
  <si>
    <t>We enjoyed sightseeing in the old town last weekend.</t>
  </si>
  <si>
    <t>上周末我们在古城观光，玩得很开心。</t>
  </si>
  <si>
    <t>我们去sightseeing（观光），看了很多beautiful sight，心情超棒。</t>
  </si>
  <si>
    <t>看景观光sightseeing</t>
  </si>
  <si>
    <t>签名；示意</t>
  </si>
  <si>
    <t>/saɪn/</t>
  </si>
  <si>
    <t>Please sign your name here.</t>
  </si>
  <si>
    <t>请在这里签名。</t>
  </si>
  <si>
    <t>请你sign（签名）的时候，一笔一划写清楚，别太潦草。</t>
  </si>
  <si>
    <t>签名示意用sign</t>
  </si>
  <si>
    <t>标志；符号；迹象</t>
  </si>
  <si>
    <t>There's a no-smoking sign here.</t>
  </si>
  <si>
    <t>这里有个禁止吸烟的标志。</t>
  </si>
  <si>
    <t>看到路边的sign（标志），上面画着禁烟符号，提醒大家不要吸烟。</t>
  </si>
  <si>
    <t>标志符号是sign</t>
  </si>
  <si>
    <t>silence</t>
  </si>
  <si>
    <t>sil</t>
  </si>
  <si>
    <t>sil(安静)+ence(名词后缀)→安静的状态→沉默；寂静</t>
  </si>
  <si>
    <t>沉默；寂静</t>
  </si>
  <si>
    <t>/ˈsaɪləns/</t>
  </si>
  <si>
    <t>The room was filled with silence.</t>
  </si>
  <si>
    <t>房间里一片寂静。</t>
  </si>
  <si>
    <t>房间里silence（沉默），sil（安静）的ence（状态）让人有点紧张。</t>
  </si>
  <si>
    <t>安静状态silence</t>
  </si>
  <si>
    <t>sil(安静)+ence(名词后缀转化为动词)→使处于安静状态→使沉默；使安静</t>
  </si>
  <si>
    <t>使沉默；使安静</t>
  </si>
  <si>
    <t>The teacher silenced the class with a look.</t>
  </si>
  <si>
    <t>老师一眼就让全班安静下来。</t>
  </si>
  <si>
    <t>老师用眼神silence（使安静）全班，sil（安静）的力量瞬间扩散。</t>
  </si>
  <si>
    <t>使静用silence</t>
  </si>
  <si>
    <t>silent</t>
  </si>
  <si>
    <t>sil(安静)+ent(形容词后缀)→安静的→沉默的；寂静的</t>
  </si>
  <si>
    <t>沉默的；寂静的</t>
  </si>
  <si>
    <t>/ˈsaɪlənt/</t>
  </si>
  <si>
    <t>She remained silent during the meeting.</t>
  </si>
  <si>
    <t>她开会时保持沉默。</t>
  </si>
  <si>
    <t>她silent（沉默的）坐着，sil（安静）的ent（状态）像静止的画面。</t>
  </si>
  <si>
    <t>安静形容词silent</t>
  </si>
  <si>
    <t>silk</t>
  </si>
  <si>
    <t>丝绸；丝织品</t>
  </si>
  <si>
    <t>/sɪlk/</t>
  </si>
  <si>
    <t>She wore a dress made of silk.</t>
  </si>
  <si>
    <t>她穿了一件丝绸做的裙子。</t>
  </si>
  <si>
    <t>妈妈的silk（丝绸）围巾滑滑的，摸起来特别舒服。</t>
  </si>
  <si>
    <t>丝绸布料是silk</t>
  </si>
  <si>
    <t>silly</t>
  </si>
  <si>
    <t>傻的；愚蠢的</t>
  </si>
  <si>
    <t>/ˈsɪli/</t>
  </si>
  <si>
    <t>Don't be silly! That's impossible.</t>
  </si>
  <si>
    <t>别傻了！那不可能。</t>
  </si>
  <si>
    <t>他做了个silly（傻的）鬼脸，逗得大家哈哈大笑。</t>
  </si>
  <si>
    <t>傻里傻气是silly</t>
  </si>
  <si>
    <t>silver</t>
  </si>
  <si>
    <t>银；银色</t>
  </si>
  <si>
    <t>/ˈsɪlvə(r)/</t>
  </si>
  <si>
    <t>She wears a silver necklace every day.</t>
  </si>
  <si>
    <t>她每天都戴一条银项链。</t>
  </si>
  <si>
    <t>妈妈的 silver（银）项链在阳光下闪闪发亮，像天上的星星落在脖子上。</t>
  </si>
  <si>
    <t>银色金属 silver 闪</t>
  </si>
  <si>
    <t>similar</t>
  </si>
  <si>
    <t>simil</t>
  </si>
  <si>
    <t>simil(相似)+ar(形容词后缀)→表示相似的性质→相似的</t>
  </si>
  <si>
    <t>相似的；类似的</t>
  </si>
  <si>
    <t>/ˈsɪmələ(r)/</t>
  </si>
  <si>
    <t>His new shoes are similar to mine.</t>
  </si>
  <si>
    <t>他的新鞋和我的相似。</t>
  </si>
  <si>
    <t>看到 similar（相似）的鞋子，simil 的样子让我差点认错成自己的。</t>
  </si>
  <si>
    <t>相似模样 similar</t>
  </si>
  <si>
    <t>simple</t>
  </si>
  <si>
    <t>简单的；容易的</t>
  </si>
  <si>
    <t>/ˈsɪmpl/</t>
  </si>
  <si>
    <t>This is a simple question for kids.</t>
  </si>
  <si>
    <t>这对孩子来说是个简单的问题。</t>
  </si>
  <si>
    <t>做 simple（简单）的题时，我一下子就写出了答案，感觉很轻松。</t>
  </si>
  <si>
    <t>简单容易 simple</t>
  </si>
  <si>
    <t>since</t>
  </si>
  <si>
    <t>自从；因为</t>
  </si>
  <si>
    <t>/sɪns/</t>
  </si>
  <si>
    <t>I have been learning English since I was five.</t>
  </si>
  <si>
    <t>我从五岁起就开始学英语了。</t>
  </si>
  <si>
    <t>since（自从）五岁学英语，我每天都坚持读单词，进步很大。</t>
  </si>
  <si>
    <t>自从因为 since</t>
  </si>
  <si>
    <t>sincerely</t>
  </si>
  <si>
    <t>sincere</t>
  </si>
  <si>
    <t>sincere(真诚的)+ly(副词后缀)→以真诚的方式→真诚地</t>
  </si>
  <si>
    <t>真诚地；诚挚地</t>
  </si>
  <si>
    <t>/sɪnˈsɪəli/</t>
  </si>
  <si>
    <t>I sincerely apologize for my mistake.</t>
  </si>
  <si>
    <t>我真诚地为我的错误道歉。</t>
  </si>
  <si>
    <t>写信结尾用 sincerely（真诚地），把 sincere 的心意传递给对方。</t>
  </si>
  <si>
    <t>真诚加 ly sincerely</t>
  </si>
  <si>
    <t>single</t>
  </si>
  <si>
    <t>单一的；单个的</t>
  </si>
  <si>
    <t>/ˈsɪŋɡl/</t>
  </si>
  <si>
    <t>She has a single child.</t>
  </si>
  <si>
    <t>她有一个孩子。</t>
  </si>
  <si>
    <t>今天我买了single（单一的）冰淇淋，没有和别人分享，因为只有一个。</t>
  </si>
  <si>
    <t>单一单个single</t>
  </si>
  <si>
    <t>单曲；单身者</t>
  </si>
  <si>
    <t>This is my favorite single.</t>
  </si>
  <si>
    <t>这是我最喜欢的单曲。</t>
  </si>
  <si>
    <t>他喜欢听single（单曲），说每首歌都有独特故事，让单身的他不孤单。</t>
  </si>
  <si>
    <t>单曲单身single</t>
  </si>
  <si>
    <t>sir</t>
  </si>
  <si>
    <t>先生</t>
  </si>
  <si>
    <t>/sɜː(r)/</t>
  </si>
  <si>
    <t>Excuse me, sir, can you help me?</t>
  </si>
  <si>
    <t>打扰一下，先生，您能帮我吗？</t>
  </si>
  <si>
    <t>在餐厅喊sir（先生），服务员马上过来问需要什么，态度很友好。</t>
  </si>
  <si>
    <t>称呼先生用sir</t>
  </si>
  <si>
    <t>site</t>
  </si>
  <si>
    <t>地点；场所</t>
  </si>
  <si>
    <t>The construction site is busy.</t>
  </si>
  <si>
    <t>建筑工地很忙。</t>
  </si>
  <si>
    <t>我们找site（地点）建公园，选的site很靠近居民区。</t>
  </si>
  <si>
    <t>地点场所是site</t>
  </si>
  <si>
    <t>选址</t>
  </si>
  <si>
    <t>They will site the new school near the river.</t>
  </si>
  <si>
    <t>他们会在河边选址建一所新学校。</t>
  </si>
  <si>
    <t>工程师们site（选址）新学校时，仔细考察了河边的地形。</t>
  </si>
  <si>
    <t>选址用site</t>
  </si>
  <si>
    <t>situation</t>
  </si>
  <si>
    <t>situ</t>
  </si>
  <si>
    <t>situ(位置)+ation(名词后缀)→位置所处的状态→情况；形势</t>
  </si>
  <si>
    <t>情况；形势</t>
  </si>
  <si>
    <t>/ˌsɪtʃuˈeɪʃn/</t>
  </si>
  <si>
    <t>We need to deal with the difficult situation.</t>
  </si>
  <si>
    <t>我们需要应对这个困难的情况。</t>
  </si>
  <si>
    <t>面对当前situation（形势），我们要根据situ（位置）调整方案，ation表状态哦。</t>
  </si>
  <si>
    <t>位置状态situation</t>
  </si>
  <si>
    <t>size</t>
  </si>
  <si>
    <t>大小；尺寸</t>
  </si>
  <si>
    <t>/saɪz/</t>
  </si>
  <si>
    <t>What size of shirt do you need?</t>
  </si>
  <si>
    <t>你需要多大尺寸的衬衫？</t>
  </si>
  <si>
    <t>买衣服先问size（尺寸），合适的size穿起来才舒服。</t>
  </si>
  <si>
    <t>大小尺寸是size</t>
  </si>
  <si>
    <t>（按大小）排列</t>
  </si>
  <si>
    <t>She sized the apples by their weight.</t>
  </si>
  <si>
    <t>她按重量排列苹果。</t>
  </si>
  <si>
    <t>妈妈size（排列）苹果时，把大的放一边，小的放另一边。</t>
  </si>
  <si>
    <t>按大小排是size</t>
  </si>
  <si>
    <t>sketch</t>
  </si>
  <si>
    <t>画素描；草拟</t>
  </si>
  <si>
    <t>/sketʃ/</t>
  </si>
  <si>
    <t>She sketched a cat quickly.</t>
  </si>
  <si>
    <t>她快速画了一只猫的素描。</t>
  </si>
  <si>
    <t>她喜欢 sketch（画素描），拿起笔就能快速勾勒线条，大家都夸她画得好。</t>
  </si>
  <si>
    <t>速写勾勒是 sketch</t>
  </si>
  <si>
    <t>skill</t>
  </si>
  <si>
    <t>技能；技巧</t>
  </si>
  <si>
    <t>/skɪl/</t>
  </si>
  <si>
    <t>He has good cooking skills.</t>
  </si>
  <si>
    <t>他有很好的烹饪技能。</t>
  </si>
  <si>
    <t>爸爸的 cooking skill（技能）超棒，每次做的菜都让全家回味无穷。</t>
  </si>
  <si>
    <t>本领技巧 skill</t>
  </si>
  <si>
    <t>skin</t>
  </si>
  <si>
    <t>皮肤；外皮</t>
  </si>
  <si>
    <t>/skɪn/</t>
  </si>
  <si>
    <t>Her skin is very smooth.</t>
  </si>
  <si>
    <t>她的皮肤很光滑。</t>
  </si>
  <si>
    <t>夏天出门要涂防晒，保护好 skin（皮肤）不被晒伤。</t>
  </si>
  <si>
    <t>身体外皮 skin</t>
  </si>
  <si>
    <t>sky</t>
  </si>
  <si>
    <t>天空</t>
  </si>
  <si>
    <t>/skaɪ/</t>
  </si>
  <si>
    <t>The sky is blue today.</t>
  </si>
  <si>
    <t>今天天空很蓝。</t>
  </si>
  <si>
    <t>抬头望 sky（天空），白云像棉花糖一样飘来飘去，真可爱。</t>
  </si>
  <si>
    <t>蓝色天空 sky</t>
  </si>
  <si>
    <t>skyscraper</t>
  </si>
  <si>
    <t>sky, scrape</t>
  </si>
  <si>
    <t>sky（天空）+scrape（刮擦）+er（表物）→能刮到天空的建筑物→摩天大楼</t>
  </si>
  <si>
    <t>摩天大楼</t>
  </si>
  <si>
    <t>/ˈskaɪskreɪpə(r)/</t>
  </si>
  <si>
    <t>The skyscraper stands tall in the city center.</t>
  </si>
  <si>
    <t>摩天大楼矗立在市中心。</t>
  </si>
  <si>
    <t>这座 skyscraper（摩天大楼）高得仿佛要 scrape（刮擦）到 sky（天空），太壮观了。</t>
  </si>
  <si>
    <t>刮天建筑 skyscraper</t>
  </si>
  <si>
    <t>睡觉</t>
  </si>
  <si>
    <t>/sliːp/</t>
  </si>
  <si>
    <t>I sleep 8 hours every day.</t>
  </si>
  <si>
    <t>我每天睡8小时。</t>
  </si>
  <si>
    <t>晚上我sleep（睡觉），躺在床上很快就进入梦乡。</t>
  </si>
  <si>
    <t>sleep sleep是睡觉</t>
  </si>
  <si>
    <t>睡眠</t>
  </si>
  <si>
    <t>Good sleep is important for health.</t>
  </si>
  <si>
    <t>良好的睡眠对健康很重要。</t>
  </si>
  <si>
    <t>每天保证足够的sleep（睡眠），身体才会棒棒的。</t>
  </si>
  <si>
    <t>sleep sleep指睡眠</t>
  </si>
  <si>
    <t>sleepy</t>
  </si>
  <si>
    <t>sleep(睡觉)+y(形容词后缀)→有想睡觉的状态→困倦的</t>
  </si>
  <si>
    <t>困倦的；瞌睡的</t>
  </si>
  <si>
    <t>/ˈsliːpi/</t>
  </si>
  <si>
    <t>I feel sleepy after lunch.</t>
  </si>
  <si>
    <t>午饭后我感到困倦。</t>
  </si>
  <si>
    <t>午饭后我feel sleepy（困倦），因为sleep（睡觉）的y（后缀）让我想打盹。</t>
  </si>
  <si>
    <t>sleep加y变sleepy，困倦瞌睡记心里</t>
  </si>
  <si>
    <t>slope</t>
  </si>
  <si>
    <t>斜坡</t>
  </si>
  <si>
    <t>/sləʊp/</t>
  </si>
  <si>
    <t>The hill has a gentle slope.</t>
  </si>
  <si>
    <t>这座山有个缓坡。</t>
  </si>
  <si>
    <t>山坡上有个slope（斜坡），我们慢慢走上去。</t>
  </si>
  <si>
    <t>slope斜坡记清楚</t>
  </si>
  <si>
    <t>倾斜</t>
  </si>
  <si>
    <t>The road slopes down to the river.</t>
  </si>
  <si>
    <t>这条路向下倾斜到河边。</t>
  </si>
  <si>
    <t>路slope（倾斜）着通向河边，走路要小心。</t>
  </si>
  <si>
    <t>路倾斜是slope</t>
  </si>
  <si>
    <t>smart</t>
  </si>
  <si>
    <t>聪明的；时髦的</t>
  </si>
  <si>
    <t>/smɑːt/</t>
  </si>
  <si>
    <t>She is a smart girl who wears smart clothes.</t>
  </si>
  <si>
    <t>她是个聪明又穿时髦衣服的女孩。</t>
  </si>
  <si>
    <t>她smart（聪明）又时髦，大家都喜欢和她一起玩。</t>
  </si>
  <si>
    <t>smart聪明又时髦</t>
  </si>
  <si>
    <t>smell</t>
  </si>
  <si>
    <t>闻；嗅</t>
  </si>
  <si>
    <t>/smel/</t>
  </si>
  <si>
    <t>I can smell the sweet flowers in the garden.</t>
  </si>
  <si>
    <t>我能闻到花园里甜美的花香。</t>
  </si>
  <si>
    <t>我smell（闻）到花香，闭上眼睛享受这美好时刻。</t>
  </si>
  <si>
    <t>smell就是闻气味</t>
  </si>
  <si>
    <t>气味</t>
  </si>
  <si>
    <t>The smell of coffee wakes me up every morning.</t>
  </si>
  <si>
    <t>每天早上咖啡的气味把我唤醒。</t>
  </si>
  <si>
    <t>咖啡的smell（气味）很香，让我一下子清醒过来。</t>
  </si>
  <si>
    <t>气味就是smell</t>
  </si>
  <si>
    <t>smile</t>
  </si>
  <si>
    <t>微笑</t>
  </si>
  <si>
    <t>/smaɪl/</t>
  </si>
  <si>
    <t>She smiled at the little girl.</t>
  </si>
  <si>
    <t>她对小女孩微笑。</t>
  </si>
  <si>
    <t>看到可爱的小女孩，她忍不住smile（微笑），眼睛弯成了月牙。</t>
  </si>
  <si>
    <t>嘴角上扬smile，微笑表情真友好</t>
  </si>
  <si>
    <t>笑容</t>
  </si>
  <si>
    <t>Her smile is very warm.</t>
  </si>
  <si>
    <t>她的笑容很温暖。</t>
  </si>
  <si>
    <t>她的smile（笑容）像冬日的阳光，让人感觉很舒服。</t>
  </si>
  <si>
    <t>温暖笑容smile，美好心情常相伴</t>
  </si>
  <si>
    <t>smoke</t>
  </si>
  <si>
    <t>吸烟；冒烟</t>
  </si>
  <si>
    <t>/sməʊk/</t>
  </si>
  <si>
    <t>He stopped smoking last year.</t>
  </si>
  <si>
    <t>他去年戒烟了。</t>
  </si>
  <si>
    <t>医生说smoke（吸烟）伤肺，所以他决定不再smoke（冒烟）般地吞云吐雾。</t>
  </si>
  <si>
    <t>吸烟冒烟smoke，有害健康要远离</t>
  </si>
  <si>
    <t>烟；吸烟</t>
  </si>
  <si>
    <t>The smoke from the fire filled the room.</t>
  </si>
  <si>
    <t>火的烟充满了房间。</t>
  </si>
  <si>
    <t>房间里飘着smoke（烟），原来是有人在smoke（吸烟）。</t>
  </si>
  <si>
    <t>烟雾缭绕是smoke，戒烟环保身体好</t>
  </si>
  <si>
    <t>smokejumper</t>
  </si>
  <si>
    <t>smoke（烟）+jumper（跳跃者）→跳入烟区灭火的人→跳伞灭火员</t>
  </si>
  <si>
    <t>跳伞灭火员</t>
  </si>
  <si>
    <t>/ˈsməʊkdʒʌmpə(r)/</t>
  </si>
  <si>
    <t>Smokejumpers quickly arrived at the forest fire site.</t>
  </si>
  <si>
    <t>跳伞灭火员迅速到达了森林火灾现场。</t>
  </si>
  <si>
    <t>smokejumper（跳伞灭火员）背着降落伞，勇敢地跳入smoke（烟）区，扑灭大火。</t>
  </si>
  <si>
    <t>烟区跳跃smokejumper，灭火英雄冲在前</t>
  </si>
  <si>
    <t>smoothly</t>
  </si>
  <si>
    <t>smooth</t>
  </si>
  <si>
    <t>smooth（平滑的）+ly（副词后缀）→平滑地；顺利地</t>
  </si>
  <si>
    <t>顺利地；平滑地</t>
  </si>
  <si>
    <t>/ˈsmuːðli/</t>
  </si>
  <si>
    <t>The project went smoothly as planned.</t>
  </si>
  <si>
    <t>项目按计划顺利进行。</t>
  </si>
  <si>
    <t>道路smooth（平滑），车开得smoothly（顺利），很快就到达了目的地。</t>
  </si>
  <si>
    <t>平滑加ly成smoothly，顺利进行没问题</t>
  </si>
  <si>
    <t>snack</t>
  </si>
  <si>
    <t>小吃；零食</t>
  </si>
  <si>
    <t>/snæk/</t>
  </si>
  <si>
    <t>I often eat snacks between meals.</t>
  </si>
  <si>
    <t>我经常在两餐之间吃零食。</t>
  </si>
  <si>
    <t>课间休息时，我喜欢吃snack（零食），比如薯片和巧克力。</t>
  </si>
  <si>
    <t>零食小吃snack，饿了解馋就靠它</t>
  </si>
  <si>
    <t>snake</t>
  </si>
  <si>
    <t>蛇</t>
  </si>
  <si>
    <t>/sneɪk/</t>
  </si>
  <si>
    <t>A snake is a cold-blooded reptile.</t>
  </si>
  <si>
    <t>蛇是冷血爬行动物。</t>
  </si>
  <si>
    <t>看到snake（蛇）时，它的身体呈s形，让人忍不住后退。</t>
  </si>
  <si>
    <t>s形动物是snake</t>
  </si>
  <si>
    <t>蜿蜒；曲折前行</t>
  </si>
  <si>
    <t>The river snakes through the forest.</t>
  </si>
  <si>
    <t>河流蜿蜒穿过森林。</t>
  </si>
  <si>
    <t>河流snake（蜿蜒）流过森林，像s形一样弯曲。</t>
  </si>
  <si>
    <t>蜿蜒曲折是snake</t>
  </si>
  <si>
    <t>snowmobile</t>
  </si>
  <si>
    <t>snow</t>
  </si>
  <si>
    <t>snow（雪）+mobile（移动的）→雪地中移动的交通工具→雪地摩托</t>
  </si>
  <si>
    <t>雪地摩托</t>
  </si>
  <si>
    <t>/ˈsnoʊmoʊbiːl/</t>
  </si>
  <si>
    <t>They rode snowmobiles across the frozen lake.</t>
  </si>
  <si>
    <t>他们骑着雪地摩托穿过结冰的湖面。</t>
  </si>
  <si>
    <t>在雪地里，snowmobile（雪地摩托）snow（雪）上mobile（移动）得飞快，溅起阵阵雪沫。</t>
  </si>
  <si>
    <t>雪地移动snowmobile</t>
  </si>
  <si>
    <t>snowy</t>
  </si>
  <si>
    <t>snow（雪）+y（形容词后缀）→有雪的；多雪的</t>
  </si>
  <si>
    <t>下雪的；多雪的</t>
  </si>
  <si>
    <t>/ˈsnoʊi/</t>
  </si>
  <si>
    <t>Yesterday was a snowy day in Beijing.</t>
  </si>
  <si>
    <t>昨天北京是个下雪的日子。</t>
  </si>
  <si>
    <t>snowy（下雪的）日子里，snow（雪）纷纷扬扬，y（呀）真漂亮。</t>
  </si>
  <si>
    <t>雪加y变snowy</t>
  </si>
  <si>
    <t>so</t>
  </si>
  <si>
    <t>如此；这么</t>
  </si>
  <si>
    <t>/səʊ/</t>
  </si>
  <si>
    <t>She sings so well.</t>
  </si>
  <si>
    <t>她唱歌如此好听。</t>
  </si>
  <si>
    <t>她so（如此）会唱歌，大家都为她鼓掌。</t>
  </si>
  <si>
    <t>如此这么就是so</t>
  </si>
  <si>
    <t>所以；因此</t>
  </si>
  <si>
    <t>It rained heavily, so we stayed home.</t>
  </si>
  <si>
    <t>雨下得很大，所以我们待在家里。</t>
  </si>
  <si>
    <t>下雨了so（所以）待在家，不用出门真舒服。</t>
  </si>
  <si>
    <t>因果关系用so</t>
  </si>
  <si>
    <t>social</t>
  </si>
  <si>
    <t>soci</t>
  </si>
  <si>
    <t>soci（社会）+al（形容词后缀）→社会的；社交的</t>
  </si>
  <si>
    <t>社会的；社交的</t>
  </si>
  <si>
    <t>/ˈsoʊʃl/</t>
  </si>
  <si>
    <t>We should join more social activities.</t>
  </si>
  <si>
    <t>我们应该参加更多社交活动。</t>
  </si>
  <si>
    <t>参加social（社交）活动时，soci（社会）里的朋友一起al（啊）聊得很投机。</t>
  </si>
  <si>
    <t>社会加al是social</t>
  </si>
  <si>
    <t>soci（社会）+al（名词后缀，表聚会）→社交聚会</t>
  </si>
  <si>
    <t>社交聚会</t>
  </si>
  <si>
    <t>There is a social at our club tonight.</t>
  </si>
  <si>
    <t>今晚我们俱乐部有个社交聚会。</t>
  </si>
  <si>
    <t>今晚的social（社交聚会）上，soci（社会）圈的朋友都会来al（啊）。</t>
  </si>
  <si>
    <t>社交聚会是social</t>
  </si>
  <si>
    <t>society</t>
  </si>
  <si>
    <t>-ety</t>
  </si>
  <si>
    <t>soci(同伴) + ety(名词后缀) → 同伴组成的群体 → 社会；社团</t>
  </si>
  <si>
    <t>社会；社团</t>
  </si>
  <si>
    <t>/səˈsaɪəti/</t>
  </si>
  <si>
    <t>We should care about the poor in society.</t>
  </si>
  <si>
    <t>我们应该关心社会中的穷人。</t>
  </si>
  <si>
    <t>在society（社会）里，soci（同伴）们互相帮助，构成温暖的群体。</t>
  </si>
  <si>
    <t>同伴群体是society</t>
  </si>
  <si>
    <t>sofa</t>
  </si>
  <si>
    <t>沙发</t>
  </si>
  <si>
    <t>/ˈsəʊfə/</t>
  </si>
  <si>
    <t>My family sits on the sofa to watch TV every evening.</t>
  </si>
  <si>
    <t>我们家每天晚上坐在沙发上看电视。</t>
  </si>
  <si>
    <t>晚上回家，我往sofa（沙发）上一躺，舒服得不想起来。</t>
  </si>
  <si>
    <t>舒适座椅是sofa</t>
  </si>
  <si>
    <t>soft</t>
  </si>
  <si>
    <t>软的；柔软的</t>
  </si>
  <si>
    <t>/sɒft/</t>
  </si>
  <si>
    <t>The pillow is very soft.</t>
  </si>
  <si>
    <t>这个枕头很软。</t>
  </si>
  <si>
    <t>抱着soft（柔软）的枕头睡觉，感觉像躺在云朵上。</t>
  </si>
  <si>
    <t>柔软舒适是soft</t>
  </si>
  <si>
    <t>software</t>
  </si>
  <si>
    <t>ware</t>
  </si>
  <si>
    <t>soft(软的) + ware(物品) → 计算机中的软物品 → 软件</t>
  </si>
  <si>
    <t>软件</t>
  </si>
  <si>
    <t>/ˈsɒftweə(r)/</t>
  </si>
  <si>
    <t>This computer needs new software to run properly.</t>
  </si>
  <si>
    <t>这台电脑需要新软件才能正常运行。</t>
  </si>
  <si>
    <t>电脑里的software（软件），是soft（软）的ware（物品），和硬件对应。</t>
  </si>
  <si>
    <t>软的物品是software</t>
  </si>
  <si>
    <t>soil</t>
  </si>
  <si>
    <t>土壤</t>
  </si>
  <si>
    <t>/sɔɪl/</t>
  </si>
  <si>
    <t>Plants grow well in rich soil.</t>
  </si>
  <si>
    <t>植物在肥沃的土壤里长得好。</t>
  </si>
  <si>
    <t>植物的生长离不开soil（土壤），它给植物提供养分。</t>
  </si>
  <si>
    <t>植物生长靠soil</t>
  </si>
  <si>
    <t>solar</t>
  </si>
  <si>
    <t>sol</t>
  </si>
  <si>
    <t>sol(太阳) + ar(形容词后缀) → 与太阳相关的 → 太阳的；太阳能的</t>
  </si>
  <si>
    <t>太阳的；太阳能的</t>
  </si>
  <si>
    <t>/ˈsəʊlə(r)/</t>
  </si>
  <si>
    <t>Solar panels are installed on the roof to save energy.</t>
  </si>
  <si>
    <t>屋顶安装了太阳能电池板以节省能源。</t>
  </si>
  <si>
    <t>安装solar（太阳能）电池板后，sol（太阳）的能量通过ar（形容词）属性转化为电，家里电费变少啦。</t>
  </si>
  <si>
    <t>太阳相关是solar</t>
  </si>
  <si>
    <t>soldier</t>
  </si>
  <si>
    <t>sold</t>
  </si>
  <si>
    <t>ier</t>
  </si>
  <si>
    <t>sold(工资) + ier(人) → 拿工资的武装人员 → 士兵；军人</t>
  </si>
  <si>
    <t>士兵；军人</t>
  </si>
  <si>
    <t>/ˈsəʊldʒə(r)/</t>
  </si>
  <si>
    <t>The soldier stood guard at the gate all night.</t>
  </si>
  <si>
    <t>士兵整夜在门口站岗。</t>
  </si>
  <si>
    <t>soldier（士兵）拿着sold（工资），作为ier（人）坚守岗位，保卫家园超勇敢。</t>
  </si>
  <si>
    <t>拿薪军人soldier</t>
  </si>
  <si>
    <t>solution</t>
  </si>
  <si>
    <t>solv</t>
  </si>
  <si>
    <t>solv(解开) + tion(名词后缀) → 解开问题的方法 → 解决办法；答案</t>
  </si>
  <si>
    <t>解决办法；答案</t>
  </si>
  <si>
    <t>/səˈluːʃn/</t>
  </si>
  <si>
    <t>We need to find a solution to the pollution problem.</t>
  </si>
  <si>
    <t>我们需要找到污染问题的解决办法。</t>
  </si>
  <si>
    <t>面对污染难题，大家一起找solution（方案），solv（解开）困境的tion（名词）办法终于被提出啦。</t>
  </si>
  <si>
    <t>解开难题solution</t>
  </si>
  <si>
    <t>solve</t>
  </si>
  <si>
    <t>solv(解开) → 解开问题或谜题 → 解决；解答</t>
  </si>
  <si>
    <t>解决；解答</t>
  </si>
  <si>
    <t>/sɒlv/</t>
  </si>
  <si>
    <t>She spent an hour solving the math problem.</t>
  </si>
  <si>
    <t>她花了一小时解答这道数学题。</t>
  </si>
  <si>
    <t>看到数学题，她快速solve（解答）出来，solv（解开）思路清晰，一步到位。</t>
  </si>
  <si>
    <t>解开问题是solve</t>
  </si>
  <si>
    <t>somebody</t>
  </si>
  <si>
    <t>某人；有人</t>
  </si>
  <si>
    <t>/ˈsʌmbədi/</t>
  </si>
  <si>
    <t>Somebody left a umbrella in the classroom.</t>
  </si>
  <si>
    <t>有人把一把伞落在教室里了。</t>
  </si>
  <si>
    <t>看到教室角落的伞，心想somebody（某人）肯定忘了带走，得帮忙放在失物招领处。</t>
  </si>
  <si>
    <t>某个人是somebody</t>
  </si>
  <si>
    <t>someday</t>
  </si>
  <si>
    <t>some-</t>
  </si>
  <si>
    <t>some（某个）+day（天）→某个不确定的日子→某天</t>
  </si>
  <si>
    <t>某天（将来或过去的）</t>
  </si>
  <si>
    <t>/sʌmˈdeɪ/</t>
  </si>
  <si>
    <t>I hope to visit Paris someday.</t>
  </si>
  <si>
    <t>我希望某天能去巴黎旅游。</t>
  </si>
  <si>
    <t>我梦想someday（某天）去巴黎，some（某个）day（日子）一定会实现的。</t>
  </si>
  <si>
    <t>某个日子someday</t>
  </si>
  <si>
    <t>someone</t>
  </si>
  <si>
    <t>some（某个）+one（人）→某个不确定的人→某人</t>
  </si>
  <si>
    <t>/sʌmˈwʌn/</t>
  </si>
  <si>
    <t>Someone is knocking at the door.</t>
  </si>
  <si>
    <t>有人在敲门。</t>
  </si>
  <si>
    <t>听到敲门声，妈妈说someone（某人）来了，some（某个）one（人）可能是邻居。</t>
  </si>
  <si>
    <t>某个人是someone</t>
  </si>
  <si>
    <t>something</t>
  </si>
  <si>
    <t>some（某个）+thing（事物）→某个不确定的事物→某物；某事</t>
  </si>
  <si>
    <t>某物；某事</t>
  </si>
  <si>
    <t>/ˈsʌmθɪŋ/</t>
  </si>
  <si>
    <t>I have something important to tell you.</t>
  </si>
  <si>
    <t>我有重要的事要告诉你。</t>
  </si>
  <si>
    <t>朋友说有something（某事）要告诉我，some（某个）thing（事物）让他很兴奋。</t>
  </si>
  <si>
    <t>某事物是something</t>
  </si>
  <si>
    <t>sometime</t>
  </si>
  <si>
    <t>time</t>
  </si>
  <si>
    <t>some（某个）+time（时间）→某个不确定的时间→某个时候</t>
  </si>
  <si>
    <t>某个时候（不确定的）</t>
  </si>
  <si>
    <t>/ˈsʌmtaɪm/</t>
  </si>
  <si>
    <t>We'll meet again sometime next week.</t>
  </si>
  <si>
    <t>我们下周某个时候再见面。</t>
  </si>
  <si>
    <t>约好sometime（某个时候）见面，some（某个）time（时间）定下来就通知对方。</t>
  </si>
  <si>
    <t>某个时间sometime</t>
  </si>
  <si>
    <t>sometimes</t>
  </si>
  <si>
    <t>times</t>
  </si>
  <si>
    <t>some（一些）+times（次数）→一些时候→有时</t>
  </si>
  <si>
    <t>有时；间或</t>
  </si>
  <si>
    <t>/ˈsʌmtaɪmz/</t>
  </si>
  <si>
    <t>She sometimes goes to the park after school.</t>
  </si>
  <si>
    <t>她有时放学后去公园。</t>
  </si>
  <si>
    <t>她sometimes（有时）去公园，some（一些）times（次数）是和朋友一起去的。</t>
  </si>
  <si>
    <t>一些时候sometimes</t>
  </si>
  <si>
    <t>somewhere</t>
  </si>
  <si>
    <t>some（某个）+where（地方）→某个地方→某处</t>
  </si>
  <si>
    <t>某处；某个地方</t>
  </si>
  <si>
    <t>/ˈsʌmweə(r)/</t>
  </si>
  <si>
    <t>I think I left my keys somewhere in the house.</t>
  </si>
  <si>
    <t>我想我把钥匙落在房子里的某个地方了。</t>
  </si>
  <si>
    <t>找钥匙时念叨somewhere（某处），some（某个）where（地方）到底藏在哪呢？</t>
  </si>
  <si>
    <t>某个地方somewhere</t>
  </si>
  <si>
    <t>儿子</t>
  </si>
  <si>
    <t>/sʌn/</t>
  </si>
  <si>
    <t>He is a good son to his parents.</t>
  </si>
  <si>
    <t>他是父母的好儿子。</t>
  </si>
  <si>
    <t>妈妈喊son（儿子）回家吃饭，son开心地跑了回来。</t>
  </si>
  <si>
    <t>儿子就是son</t>
  </si>
  <si>
    <t>soon</t>
  </si>
  <si>
    <t>不久；很快</t>
  </si>
  <si>
    <t>/suːn/</t>
  </si>
  <si>
    <t>We will meet again soon.</t>
  </si>
  <si>
    <t>我们很快会再见面的。</t>
  </si>
  <si>
    <t>朋友说soon（很快）再见，我心里满是期待。</t>
  </si>
  <si>
    <t>不久很快是soon</t>
  </si>
  <si>
    <t>sound</t>
  </si>
  <si>
    <t>听起来；发出声音</t>
  </si>
  <si>
    <t>/saʊnd/</t>
  </si>
  <si>
    <t>Your idea sounds great.</t>
  </si>
  <si>
    <t>你的主意听起来很棒。</t>
  </si>
  <si>
    <t>这个计划sound（听起来）可行，大家都点头赞同。</t>
  </si>
  <si>
    <t>听起来是sound</t>
  </si>
  <si>
    <t>source</t>
  </si>
  <si>
    <t>来源；出处</t>
  </si>
  <si>
    <t>/sɔːs/</t>
  </si>
  <si>
    <t>The source of the river is in the mountains.</t>
  </si>
  <si>
    <t>这条河的源头在山里。</t>
  </si>
  <si>
    <t>找资料要查source（来源），这样信息才可靠。</t>
  </si>
  <si>
    <t>信息来源是source</t>
  </si>
  <si>
    <t>south</t>
  </si>
  <si>
    <t>南方</t>
  </si>
  <si>
    <t>/saʊθ/</t>
  </si>
  <si>
    <t>The wind blows from the south.</t>
  </si>
  <si>
    <t>风从南方吹来。</t>
  </si>
  <si>
    <t>站在海边，感受来自south（南方）的风，温暖又舒适。</t>
  </si>
  <si>
    <t>方向南方是south</t>
  </si>
  <si>
    <t>南方的</t>
  </si>
  <si>
    <t>We live in the south part of the city.</t>
  </si>
  <si>
    <t>我们住在城市的南部。</t>
  </si>
  <si>
    <t>我们家在south（南方的）区域，周围有很多绿植。</t>
  </si>
  <si>
    <t>南方的是south</t>
  </si>
  <si>
    <t>space</t>
  </si>
  <si>
    <t>空间；太空</t>
  </si>
  <si>
    <t>/speɪs/</t>
  </si>
  <si>
    <t>There is not enough space on the desk.</t>
  </si>
  <si>
    <t>桌子上没有足够的空间。</t>
  </si>
  <si>
    <t>房间里space（空间）太小，放不下新的书桌。</t>
  </si>
  <si>
    <t>空间太空是space</t>
  </si>
  <si>
    <t>spacecraft</t>
  </si>
  <si>
    <t>space-</t>
  </si>
  <si>
    <t>space（太空）+ craft（飞行器）→ 太空飞行器→航天器</t>
  </si>
  <si>
    <t>航天器</t>
  </si>
  <si>
    <t>/ˈspeɪskræft/</t>
  </si>
  <si>
    <t>The spacecraft successfully entered orbit.</t>
  </si>
  <si>
    <t>航天器成功进入轨道。</t>
  </si>
  <si>
    <t>spacecraft（航天器）是space（太空）和craft（飞行器）的结合，带着人类探索宇宙奥秘。</t>
  </si>
  <si>
    <t>太空飞行器spacecraft</t>
  </si>
  <si>
    <t>spaceship</t>
  </si>
  <si>
    <t>space（太空）+ ship（船）→ 太空船→宇宙飞船</t>
  </si>
  <si>
    <t>宇宙飞船</t>
  </si>
  <si>
    <t>/ˈspeɪsʃɪp/</t>
  </si>
  <si>
    <t>The astronaut flew to the moon by spaceship.</t>
  </si>
  <si>
    <t>宇航员乘宇宙飞船飞往月球。</t>
  </si>
  <si>
    <t>spaceship（宇宙飞船）像一艘在space（太空）航行的ship（船），载着梦想远航。</t>
  </si>
  <si>
    <t>太空之船spaceship</t>
  </si>
  <si>
    <t>spacesuit</t>
  </si>
  <si>
    <t>suit</t>
  </si>
  <si>
    <t>space（太空）+ suit（服装）→ 太空服→航天服</t>
  </si>
  <si>
    <t>航天服</t>
  </si>
  <si>
    <t>/ˈspeɪssuːt/</t>
  </si>
  <si>
    <t>The astronaut put on his spacesuit before the spacewalk.</t>
  </si>
  <si>
    <t>宇航员在太空行走前穿上了航天服。</t>
  </si>
  <si>
    <t>spacesuit（航天服）是space（太空）里穿的suit（服装），保护宇航员的安全。</t>
  </si>
  <si>
    <t>太空服装spacesuit</t>
  </si>
  <si>
    <t>spare</t>
  </si>
  <si>
    <t>空闲的；多余的</t>
  </si>
  <si>
    <t>/speə(r)/</t>
  </si>
  <si>
    <t>I have a spare key for the door.</t>
  </si>
  <si>
    <t>我有一把门的备用钥匙。</t>
  </si>
  <si>
    <t>家里的spare（备用）钥匙，在空闲时总能派上用场。</t>
  </si>
  <si>
    <t>空闲多余是spare</t>
  </si>
  <si>
    <t>抽出（时间、金钱等）；留出</t>
  </si>
  <si>
    <t>Can you spare me a few minutes?</t>
  </si>
  <si>
    <t>你能抽出几分钟给我吗？</t>
  </si>
  <si>
    <t>朋友问我能否spare（抽出）时间帮忙，我立刻答应了。</t>
  </si>
  <si>
    <t>抽出留出是spare</t>
  </si>
  <si>
    <t>speak</t>
  </si>
  <si>
    <t>说；讲；发言</t>
  </si>
  <si>
    <t>/spiːk/</t>
  </si>
  <si>
    <t>He speaks Chinese fluently.</t>
  </si>
  <si>
    <t>他中文说得很流利。</t>
  </si>
  <si>
    <t>他speak（说）中文时发音标准，大家都喜欢听他讲话。</t>
  </si>
  <si>
    <t>开口说话是speak</t>
  </si>
  <si>
    <t>speaker</t>
  </si>
  <si>
    <t>speak（说）+ -er（人）→说话的人→演讲者；扬声器</t>
  </si>
  <si>
    <t>演讲者；扬声器</t>
  </si>
  <si>
    <t>/ˈspiːkə(r)/</t>
  </si>
  <si>
    <t>The speaker at the conference was very inspiring.</t>
  </si>
  <si>
    <t>会议上的演讲者非常鼓舞人心。</t>
  </si>
  <si>
    <t>那个speaker（演讲者）speak（说）得很精彩，听众掌声不断。</t>
  </si>
  <si>
    <t>说话之人speaker</t>
  </si>
  <si>
    <t>spec</t>
  </si>
  <si>
    <t>spec（看）+ -ial（...的）→值得一看的→特别的；特殊的</t>
  </si>
  <si>
    <t>特别的；特殊的；专门的</t>
  </si>
  <si>
    <t>/ˈspeʃl/</t>
  </si>
  <si>
    <t>We had a special dinner for my birthday.</t>
  </si>
  <si>
    <t>我们为我的生日准备了一顿特别的晚餐。</t>
  </si>
  <si>
    <t>生日的special（特别）晚餐，spec（看）起来美味，吃起来更暖心。</t>
  </si>
  <si>
    <t>值得一看special</t>
  </si>
  <si>
    <t>species</t>
  </si>
  <si>
    <t>种类；物种</t>
  </si>
  <si>
    <t>/ˈspiːʃiːz/</t>
  </si>
  <si>
    <t>This species of bird is very rare.</t>
  </si>
  <si>
    <t>这种鸟类非常稀有。</t>
  </si>
  <si>
    <t>森林里的species（物种）多样，每种都有独特生存方式。</t>
  </si>
  <si>
    <t>生物种类species</t>
  </si>
  <si>
    <t>speech</t>
  </si>
  <si>
    <t>演讲；讲话</t>
  </si>
  <si>
    <t>/spiːtʃ/</t>
  </si>
  <si>
    <t>He gave a speech at the school meeting.</t>
  </si>
  <si>
    <t>他在学校会议上做了一次演讲。</t>
  </si>
  <si>
    <t>他在学校会议上 gave a speech（演讲），内容生动，赢得了大家的掌声。</t>
  </si>
  <si>
    <t>说话演讲是speech</t>
  </si>
  <si>
    <t>speed</t>
  </si>
  <si>
    <t>速度</t>
  </si>
  <si>
    <t>/spiːd/</t>
  </si>
  <si>
    <t>The train is running at full speed.</t>
  </si>
  <si>
    <t>火车正全速行驶。</t>
  </si>
  <si>
    <t>火车以full speed（全速）前进，窗外的风景飞快掠过。</t>
  </si>
  <si>
    <t>快慢速度是speed</t>
  </si>
  <si>
    <t>spell</t>
  </si>
  <si>
    <t>拼写；拼读</t>
  </si>
  <si>
    <t>/spel/</t>
  </si>
  <si>
    <t>Can you spell the word 'apple'?</t>
  </si>
  <si>
    <t>你能拼写单词‘apple’吗？</t>
  </si>
  <si>
    <t>老师问我can you spell（拼写）‘apple’，我很快拼出了A-P-P-L-E。</t>
  </si>
  <si>
    <t>字母拼合是spell</t>
  </si>
  <si>
    <t>spelling</t>
  </si>
  <si>
    <t>spell（拼写）+ing（名词后缀）→表示拼写的行为或结果→拼写；拼法</t>
  </si>
  <si>
    <t>拼写；拼法</t>
  </si>
  <si>
    <t>/ˈspelɪŋ/</t>
  </si>
  <si>
    <t>Your spelling of 'friend' is incorrect.</t>
  </si>
  <si>
    <t>你‘friend’的拼写是错误的。</t>
  </si>
  <si>
    <t>我spelling（拼写）错了‘friend’，老师提醒我要多练习spell（拼写）单词。</t>
  </si>
  <si>
    <t>spell加ing变spelling，拼写结果要记清</t>
  </si>
  <si>
    <t>spend</t>
  </si>
  <si>
    <t>花费（时间、金钱）</t>
  </si>
  <si>
    <t>/spend/</t>
  </si>
  <si>
    <t>She spends 10 yuan on snacks every day.</t>
  </si>
  <si>
    <t>她每天花10元买零食。</t>
  </si>
  <si>
    <t>她每天spend（花费）10元买零食，觉得很开心。</t>
  </si>
  <si>
    <t>花时间钱用spend</t>
  </si>
  <si>
    <t>spirits</t>
  </si>
  <si>
    <t>spir</t>
  </si>
  <si>
    <t>spir(呼吸，精神) → 指人的精神状态或情绪 → 精神；情绪</t>
  </si>
  <si>
    <t>精神；情绪；烈酒</t>
  </si>
  <si>
    <t>/ˈspɪrɪts/</t>
  </si>
  <si>
    <t>She was in high spirits after winning the game.</t>
  </si>
  <si>
    <t>她赢了比赛后情绪高涨。</t>
  </si>
  <si>
    <t>她赢了比赛后，spirits（情绪）高涨，感觉每一次spir（呼吸）都充满活力。</t>
  </si>
  <si>
    <t>情绪高涨spirits</t>
  </si>
  <si>
    <t>spoon</t>
  </si>
  <si>
    <t>勺子</t>
  </si>
  <si>
    <t>/spuːn/</t>
  </si>
  <si>
    <t>Please pass me the spoon.</t>
  </si>
  <si>
    <t>请把勺子递给我。</t>
  </si>
  <si>
    <t>吃饭时，我伸手要spoon（勺子），妈妈笑着说：'小心别掉了哦。'</t>
  </si>
  <si>
    <t>吃饭用spoon</t>
  </si>
  <si>
    <t>spot</t>
  </si>
  <si>
    <t>斑点；地点</t>
  </si>
  <si>
    <t>/spɒt/</t>
  </si>
  <si>
    <t>There is a red spot on his shirt.</t>
  </si>
  <si>
    <t>他的衬衫上有一个红点。</t>
  </si>
  <si>
    <t>他的衬衫上有个spot（斑点），看起来像不小心沾上的颜料。</t>
  </si>
  <si>
    <t>斑点地点是spot</t>
  </si>
  <si>
    <t>发现；认出</t>
  </si>
  <si>
    <t>I spotted my friend in the crowd.</t>
  </si>
  <si>
    <t>我在人群中认出了我的朋友。</t>
  </si>
  <si>
    <t>在人群中，我spot（发现）了朋友，赶紧挥手打招呼。</t>
  </si>
  <si>
    <t>发现认出是spot</t>
  </si>
  <si>
    <t>spread</t>
  </si>
  <si>
    <t>传播；展开</t>
  </si>
  <si>
    <t>/spred/</t>
  </si>
  <si>
    <t>The news spread quickly around the school.</t>
  </si>
  <si>
    <t>消息很快在学校里传播开来。</t>
  </si>
  <si>
    <t>消息spread（传播）得快，就像风把种子吹得到处都是。</t>
  </si>
  <si>
    <t>传播展开是spread</t>
  </si>
  <si>
    <t>蔓延；传播</t>
  </si>
  <si>
    <t>The spread of the virus is worrying.</t>
  </si>
  <si>
    <t>病毒的蔓延令人担忧。</t>
  </si>
  <si>
    <t>病毒的spread（蔓延）需要我们共同防范，做好防护措施。</t>
  </si>
  <si>
    <t>蔓延传播spread</t>
  </si>
  <si>
    <t>spring</t>
  </si>
  <si>
    <t>春天；泉水</t>
  </si>
  <si>
    <t>/sprɪŋ/</t>
  </si>
  <si>
    <t>Spring is my favorite season.</t>
  </si>
  <si>
    <t>春天是我最喜欢的季节。</t>
  </si>
  <si>
    <t>spring（春天）来了，泉水（spring）叮咚作响，万物都苏醒了。</t>
  </si>
  <si>
    <t>春天泉水spring</t>
  </si>
  <si>
    <t>跳跃；弹起</t>
  </si>
  <si>
    <t>The cat sprang onto the table.</t>
  </si>
  <si>
    <t>猫跳到了桌子上。</t>
  </si>
  <si>
    <t>猫看到老鼠，突然spring（跳跃）起来，动作灵活得像弹簧。</t>
  </si>
  <si>
    <t>跳跃弹起是spring</t>
  </si>
  <si>
    <t>square</t>
  </si>
  <si>
    <t>广场；正方形</t>
  </si>
  <si>
    <t>/skweə(r)/</t>
  </si>
  <si>
    <t>There is a big square in the city center.</t>
  </si>
  <si>
    <t>城市中心有一个大广场。</t>
  </si>
  <si>
    <t>城市中心的square（广场）是正方形的，大家常去那里散步聊天。</t>
  </si>
  <si>
    <t>正方形广场square</t>
  </si>
  <si>
    <t>stage</t>
  </si>
  <si>
    <t>舞台；阶段</t>
  </si>
  <si>
    <t>/steɪdʒ/</t>
  </si>
  <si>
    <t>She performed a dance on the stage.</t>
  </si>
  <si>
    <t>她在舞台上跳了一支舞。</t>
  </si>
  <si>
    <t>她站在stage（舞台）上表演，这是她成长路上的重要stage（阶段）。</t>
  </si>
  <si>
    <t>舞台阶段stage记</t>
  </si>
  <si>
    <t>梯级；楼梯（单级）</t>
  </si>
  <si>
    <t>/steə(r)/</t>
  </si>
  <si>
    <t>I tripped over a stair and hurt my knee.</t>
  </si>
  <si>
    <t>我被一级楼梯绊倒，伤到了膝盖。</t>
  </si>
  <si>
    <t>踩空了一个stair（梯级），差点摔下来。</t>
  </si>
  <si>
    <t>单个梯级stair</t>
  </si>
  <si>
    <t>stairs</t>
  </si>
  <si>
    <t>楼梯（复数，整体）</t>
  </si>
  <si>
    <t>/steəz/</t>
  </si>
  <si>
    <t>We climbed the stairs to the top floor.</t>
  </si>
  <si>
    <t>我们爬楼梯到了顶楼。</t>
  </si>
  <si>
    <t>爬stairs（楼梯）到顶楼，能看到远处的山景。</t>
  </si>
  <si>
    <t>整体楼梯stairs</t>
  </si>
  <si>
    <t>stamp</t>
  </si>
  <si>
    <t>跺脚；盖章</t>
  </si>
  <si>
    <t>/stæmp/</t>
  </si>
  <si>
    <t>The postman stamped the envelope firmly.</t>
  </si>
  <si>
    <t>邮递员在信封上用力盖了章。</t>
  </si>
  <si>
    <t>邮递员stamp（盖章）信封时，不小心stamp（跺脚）碰倒了水杯。</t>
  </si>
  <si>
    <t>盖章跺脚stamp</t>
  </si>
  <si>
    <t>stand</t>
  </si>
  <si>
    <t>站立；忍受</t>
  </si>
  <si>
    <t>/stænd/</t>
  </si>
  <si>
    <t>She stands up when the teacher enters the classroom.</t>
  </si>
  <si>
    <t>老师进教室时她站起来。</t>
  </si>
  <si>
    <t>老师进教室时，我stand（站立）起来，同时忍受（stand）住想打哈欠的冲动。</t>
  </si>
  <si>
    <t>站立忍受stand，日常场景易记牢</t>
  </si>
  <si>
    <t>立场；摊位</t>
  </si>
  <si>
    <t>He runs a small snack stand near the park.</t>
  </si>
  <si>
    <t>他在公园附近经营一个小零食摊。</t>
  </si>
  <si>
    <t>他的snack stand（零食摊）生意红火，坚持平价的stand（立场）赢得了顾客喜爱。</t>
  </si>
  <si>
    <t>零食摊位stand，坚定立场也stand</t>
  </si>
  <si>
    <t>star</t>
  </si>
  <si>
    <t>星星；明星</t>
  </si>
  <si>
    <t>/stɑː(r)/</t>
  </si>
  <si>
    <t>The movie star waved to her fans.</t>
  </si>
  <si>
    <t>那位电影明星向她的粉丝挥手。</t>
  </si>
  <si>
    <t>夜空中的star（星星）闪烁，像舞台上的movie star（明星）一样耀眼动人。</t>
  </si>
  <si>
    <t>星星明星都是star，闪闪发亮人人夸</t>
  </si>
  <si>
    <t>主演</t>
  </si>
  <si>
    <t>She stars in the new fantasy film.</t>
  </si>
  <si>
    <t>她主演这部新的奇幻电影。</t>
  </si>
  <si>
    <t>她star（主演）的奇幻电影上线后，票房一路飙升。</t>
  </si>
  <si>
    <t>电影主演star，银幕风采传天下</t>
  </si>
  <si>
    <t>stare</t>
  </si>
  <si>
    <t>It's rude to stare at strangers in public.</t>
  </si>
  <si>
    <t>在公共场合盯着陌生人看是不礼貌的。</t>
  </si>
  <si>
    <t>弟弟好奇地stare（盯着）邻居家的小狗，连妈妈叫他都没听见。</t>
  </si>
  <si>
    <t>睁大双眼stare，凝视他人不应该</t>
  </si>
  <si>
    <t>start</t>
  </si>
  <si>
    <t>开始；启动</t>
  </si>
  <si>
    <t>/stɑːt/</t>
  </si>
  <si>
    <t>Let's start our homework right now.</t>
  </si>
  <si>
    <t>我们现在就开始做作业吧。</t>
  </si>
  <si>
    <t>闹钟响后，我start（启动）咖啡机，同时start（开始）规划一天的任务。</t>
  </si>
  <si>
    <t>开始启动start，动手做事不拖延</t>
  </si>
  <si>
    <t>开始；起点</t>
  </si>
  <si>
    <t>The race will begin at the start line.</t>
  </si>
  <si>
    <t>比赛将在起点线开始。</t>
  </si>
  <si>
    <t>运动员们站在start line（起点线），等待比赛的start（开始）信号。</t>
  </si>
  <si>
    <t>比赛起点start，好的开端成功半</t>
  </si>
  <si>
    <t>state</t>
  </si>
  <si>
    <t>状态；国家；州</t>
  </si>
  <si>
    <t>/steɪt/</t>
  </si>
  <si>
    <t>The US has 50 states in total.</t>
  </si>
  <si>
    <t>美国总共有50个州。</t>
  </si>
  <si>
    <t>这个state（州）的经济state（状态）良好，民众对国家（state）充满信心。</t>
  </si>
  <si>
    <t>州和国家state，状态好坏也state</t>
  </si>
  <si>
    <t>陈述；说明</t>
  </si>
  <si>
    <t>Please state your opinion clearly.</t>
  </si>
  <si>
    <t>请清晰地陈述你的观点。</t>
  </si>
  <si>
    <t>在会议上，我state（陈述）了项目计划，大家都认可我的说明。</t>
  </si>
  <si>
    <t>陈述说明state，清晰表达不含糊</t>
  </si>
  <si>
    <t>statement</t>
  </si>
  <si>
    <t>state(陈述)+ment(名词后缀)→陈述的内容→声明；陈述</t>
  </si>
  <si>
    <t>声明；陈述；说法</t>
  </si>
  <si>
    <t>/ˈsteɪtmənt/</t>
  </si>
  <si>
    <t>He made a statement to the police.</t>
  </si>
  <si>
    <t>他向警方作了陈述。</t>
  </si>
  <si>
    <t>他向警方statement（声明）时，state（陈述）了事情经过，ment（后缀）让它成正式文件。</t>
  </si>
  <si>
    <t>陈述加ment是statement</t>
  </si>
  <si>
    <t>station</t>
  </si>
  <si>
    <t>sta</t>
  </si>
  <si>
    <t>sta(站立)+tion(名词后缀)→供人站立停留之地→车站；站点</t>
  </si>
  <si>
    <t>车站；站点；岗位</t>
  </si>
  <si>
    <t>/ˈsteɪʃn/</t>
  </si>
  <si>
    <t>She is waiting at the bus station.</t>
  </si>
  <si>
    <t>她正在公交车站等车。</t>
  </si>
  <si>
    <t>在bus station（车站），大家sta（站立）等车，tion后缀让这里成固定站点。</t>
  </si>
  <si>
    <t>站立之地是station</t>
  </si>
  <si>
    <t>stay</t>
  </si>
  <si>
    <t>停留；待；保持</t>
  </si>
  <si>
    <t>/steɪ/</t>
  </si>
  <si>
    <t>I will stay at home this weekend.</t>
  </si>
  <si>
    <t>这个周末我会待在家里。</t>
  </si>
  <si>
    <t>周末我stay（待）在家，无词素，直接记停留之意。</t>
  </si>
  <si>
    <t>停留待着就是stay</t>
  </si>
  <si>
    <t>停留；逗留</t>
  </si>
  <si>
    <t>We had a short stay in Paris.</t>
  </si>
  <si>
    <t>我们在巴黎短暂逗留了一下。</t>
  </si>
  <si>
    <t>巴黎的short stay（逗留）很愉快，记名词停留之意。</t>
  </si>
  <si>
    <t>停留逗留是stay名</t>
  </si>
  <si>
    <t>steal</t>
  </si>
  <si>
    <t>偷；窃取</t>
  </si>
  <si>
    <t>/stiːl/</t>
  </si>
  <si>
    <t>Someone stole my bike yesterday.</t>
  </si>
  <si>
    <t>昨天有人偷了我的自行车。</t>
  </si>
  <si>
    <t>有人steal（偷）我自行车，谐音斯蒂尔助记。</t>
  </si>
  <si>
    <t>偷取东西是steal</t>
  </si>
  <si>
    <t>steam</t>
  </si>
  <si>
    <t>蒸汽；水汽</t>
  </si>
  <si>
    <t>/stiːm/</t>
  </si>
  <si>
    <t>The kettle is giving off steam.</t>
  </si>
  <si>
    <t>水壶正在冒蒸汽。</t>
  </si>
  <si>
    <t>水壶冒steam（蒸汽），谐音斯蒂姆联想热气。</t>
  </si>
  <si>
    <t>水汽蒸汽是steam名</t>
  </si>
  <si>
    <t>蒸发；冒蒸汽</t>
  </si>
  <si>
    <t>The potatoes are steaming in the pot.</t>
  </si>
  <si>
    <t>土豆在锅里冒着热气。</t>
  </si>
  <si>
    <t>土豆在锅steam（冒汽），记动词蒸发之意。</t>
  </si>
  <si>
    <t>冒蒸汽用steam动</t>
  </si>
  <si>
    <t>steamboat</t>
  </si>
  <si>
    <t>steam(蒸汽) + boat(船) → 用蒸汽驱动的船只 → 汽船</t>
  </si>
  <si>
    <t>汽船</t>
  </si>
  <si>
    <t>/ˈstiːmbəʊt/</t>
  </si>
  <si>
    <t>We took a steamboat tour along the river yesterday.</t>
  </si>
  <si>
    <t>我们昨天乘汽船沿河流游览了。</t>
  </si>
  <si>
    <t>昨天我们乘steamboat（汽船）出游，steam（蒸汽）推动boat（船）前行，两岸的风景让大家很开心。</t>
  </si>
  <si>
    <t>蒸汽驱动是steamboat</t>
  </si>
  <si>
    <t>step</t>
  </si>
  <si>
    <t>脚步；步骤</t>
  </si>
  <si>
    <t>/step/</t>
  </si>
  <si>
    <t>Please take a step back and think again.</t>
  </si>
  <si>
    <t>请后退一步再想想。</t>
  </si>
  <si>
    <t>走路时每一步step（脚步）都要稳，做事也要按step（步骤）来，才不会出错。</t>
  </si>
  <si>
    <t>脚步步骤step记牢</t>
  </si>
  <si>
    <t>sticker</t>
  </si>
  <si>
    <t>stick</t>
  </si>
  <si>
    <t>stick(粘贴) + er(表物品) → 用于粘贴的物品 → 贴纸</t>
  </si>
  <si>
    <t>贴纸</t>
  </si>
  <si>
    <t>/ˈstɪkə(r)/</t>
  </si>
  <si>
    <t>The little girl loves to collect colorful stickers.</t>
  </si>
  <si>
    <t>这个小女孩喜欢收集彩色贴纸。</t>
  </si>
  <si>
    <t>妹妹把sticker（贴纸）stick（粘贴）在笔记本上，er（表物品）说明这是粘贴用的东西，很可爱。</t>
  </si>
  <si>
    <t>粘贴物品sticker</t>
  </si>
  <si>
    <t>粘贴；坚持</t>
  </si>
  <si>
    <t>/stɪk/</t>
  </si>
  <si>
    <t>Stick the note on the fridge so you won't forget.</t>
  </si>
  <si>
    <t>把便条贴在冰箱上，这样你就不会忘了。</t>
  </si>
  <si>
    <t>要把便条stick（粘贴）在冰箱上，就得坚持（stick）用胶带固定好，别让它掉下来。</t>
  </si>
  <si>
    <t>粘贴坚持stick简单</t>
  </si>
  <si>
    <t>still</t>
  </si>
  <si>
    <t>仍然；还</t>
  </si>
  <si>
    <t>/stɪl/</t>
  </si>
  <si>
    <t>She is still reading the book after two hours.</t>
  </si>
  <si>
    <t>两个小时后她还在看书。</t>
  </si>
  <si>
    <t>虽然已经很晚了，她still（仍然）在书房看书，真专注。</t>
  </si>
  <si>
    <t>依旧不变still记</t>
  </si>
  <si>
    <t>stir</t>
  </si>
  <si>
    <t>搅拌；搅动；激起</t>
  </si>
  <si>
    <t>/stɜː(r)/</t>
  </si>
  <si>
    <t>She stirred the coffee with a spoon.</t>
  </si>
  <si>
    <t>她用勺子搅拌咖啡。</t>
  </si>
  <si>
    <t>妈妈在厨房stir（搅拌）咖啡，勺子轻轻stir，香气慢慢散开。</t>
  </si>
  <si>
    <t>搅拌搅动stir记清</t>
  </si>
  <si>
    <t>搅拌；骚动</t>
  </si>
  <si>
    <t>The news caused a stir in the town.</t>
  </si>
  <si>
    <t>这条消息在镇上引起了骚动。</t>
  </si>
  <si>
    <t>小镇里的骚动（stir）让大家议论纷纷，谁都没想到会有这样的stir。</t>
  </si>
  <si>
    <t>骚动搅拌都stir</t>
  </si>
  <si>
    <t>stone</t>
  </si>
  <si>
    <t>石头；石块</t>
  </si>
  <si>
    <t>/stəʊn/</t>
  </si>
  <si>
    <t>He threw a stone into the lake.</t>
  </si>
  <si>
    <t>他把一块石头扔进湖里。</t>
  </si>
  <si>
    <t>湖边有块stone（石头），他捡起stone扔向湖面，溅起一圈圈涟漪。</t>
  </si>
  <si>
    <t>硬石头就是stone</t>
  </si>
  <si>
    <t>store</t>
  </si>
  <si>
    <t>储存；存放</t>
  </si>
  <si>
    <t>/stɔː(r)/</t>
  </si>
  <si>
    <t>We store food in the fridge to keep it fresh.</t>
  </si>
  <si>
    <t>我们把食物存放在冰箱里保鲜。</t>
  </si>
  <si>
    <t>夏天食物容易坏，store（存放）进冰箱最保险，store起来的水果还很甜。</t>
  </si>
  <si>
    <t>储存存放store对</t>
  </si>
  <si>
    <t>商店；店铺</t>
  </si>
  <si>
    <t>There is a small store near my home.</t>
  </si>
  <si>
    <t>我家附近有一家小商店。</t>
  </si>
  <si>
    <t>放学路过store（商店），进去买了支笔，store里的东西还挺全的。</t>
  </si>
  <si>
    <t>买东西去store</t>
  </si>
  <si>
    <t>storm</t>
  </si>
  <si>
    <t>暴风雨</t>
  </si>
  <si>
    <t>/stɔːm/</t>
  </si>
  <si>
    <t>A big storm hit the city last night.</t>
  </si>
  <si>
    <t>昨晚一场大暴风雨袭击了这座城市。</t>
  </si>
  <si>
    <t>昨晚storm（暴风雨）来袭，雷声轰隆隆，storm过后天气变凉爽了。</t>
  </si>
  <si>
    <t>狂风暴雨storm来</t>
  </si>
  <si>
    <t>story</t>
  </si>
  <si>
    <t>故事；小说</t>
  </si>
  <si>
    <t>/ˈstɔːri/</t>
  </si>
  <si>
    <t>She told us an interesting story.</t>
  </si>
  <si>
    <t>她给我们讲了一个有趣的故事。</t>
  </si>
  <si>
    <t>奶奶每晚讲story（故事），每个story都带着魔法，我听着听着就睡着了。</t>
  </si>
  <si>
    <t>听故事找story</t>
  </si>
  <si>
    <t>straight</t>
  </si>
  <si>
    <t>直的；笔直的</t>
  </si>
  <si>
    <t>/streɪt/</t>
  </si>
  <si>
    <t>The road is straight.</t>
  </si>
  <si>
    <t>这条路是直的。</t>
  </si>
  <si>
    <t>这条路 straight（直的），一眼望到头，没有任何弯曲。</t>
  </si>
  <si>
    <t>直的道路straight</t>
  </si>
  <si>
    <t>直地；直接地</t>
  </si>
  <si>
    <t>Go straight ahead and you'll see the park.</t>
  </si>
  <si>
    <t>直走你就会看到公园。</t>
  </si>
  <si>
    <t>导航说 go straight（直走），我就直接往前走，很快到公园。</t>
  </si>
  <si>
    <t>直走就是straight</t>
  </si>
  <si>
    <t>stranger</t>
  </si>
  <si>
    <t>strange</t>
  </si>
  <si>
    <t>strange(陌生的)+er(表示人)→陌生的人→陌生人</t>
  </si>
  <si>
    <t>陌生人；外地人</t>
  </si>
  <si>
    <t>/ˈstreɪndʒə(r)/</t>
  </si>
  <si>
    <t>I don't talk to strangers.</t>
  </si>
  <si>
    <t>我不和陌生人说话。</t>
  </si>
  <si>
    <t>妈妈提醒我不要和 stranger（陌生人）说话，因为他们是 strange（陌生的）人。</t>
  </si>
  <si>
    <t>陌生之人stranger</t>
  </si>
  <si>
    <t>street</t>
  </si>
  <si>
    <t>街道</t>
  </si>
  <si>
    <t>/striːt/</t>
  </si>
  <si>
    <t>There are many shops on this street.</t>
  </si>
  <si>
    <t>这条街上有很多商店。</t>
  </si>
  <si>
    <t>我家楼下的 street（街道）很热闹，每天都有很多人逛街。</t>
  </si>
  <si>
    <t>城市街道street</t>
  </si>
  <si>
    <t>stress</t>
  </si>
  <si>
    <t>压力；紧张</t>
  </si>
  <si>
    <t>/stres/</t>
  </si>
  <si>
    <t>Too much stress is bad for health.</t>
  </si>
  <si>
    <t>太多压力对健康有害。</t>
  </si>
  <si>
    <t>考试前的 stress（压力）让我吃不下饭，睡不好觉。</t>
  </si>
  <si>
    <t>精神压力stress</t>
  </si>
  <si>
    <t>强调；加压</t>
  </si>
  <si>
    <t>He stressed the importance of learning English.</t>
  </si>
  <si>
    <t>他强调了学习英语的重要性。</t>
  </si>
  <si>
    <t>老师 stress（强调）学习英语的重要性，让我们每天都要练习。</t>
  </si>
  <si>
    <t>强调事情stress</t>
  </si>
  <si>
    <t>stressed</t>
  </si>
  <si>
    <t>stress(压力)+ed(形容词后缀)→感到有压力的；紧张的</t>
  </si>
  <si>
    <t>感到有压力的；紧张的</t>
  </si>
  <si>
    <t>/strest/</t>
  </si>
  <si>
    <t>She looks stressed because of her work.</t>
  </si>
  <si>
    <t>她因为工作看起来很紧张。</t>
  </si>
  <si>
    <t>最近工作太忙，她总是 stressed（紧张的），脸上没有笑容。</t>
  </si>
  <si>
    <t>压力大了stressed</t>
  </si>
  <si>
    <t>stretch</t>
  </si>
  <si>
    <t>伸展；拉长</t>
  </si>
  <si>
    <t>/stretʃ/</t>
  </si>
  <si>
    <t>I stretch my arms before doing exercise.</t>
  </si>
  <si>
    <t>运动前我伸展手臂。</t>
  </si>
  <si>
    <t>运动前我stretch（伸展）手臂，让身体做好准备，感觉很舒服。</t>
  </si>
  <si>
    <t>伸展拉长stretch</t>
  </si>
  <si>
    <t>strict</t>
  </si>
  <si>
    <t>严格的；严厉的</t>
  </si>
  <si>
    <t>/strɪkt/</t>
  </si>
  <si>
    <t>My father is strict with my study.</t>
  </si>
  <si>
    <t>爸爸对我的学习很严格。</t>
  </si>
  <si>
    <t>爸爸对我strict（严格），督促我每天认真复习功课。</t>
  </si>
  <si>
    <t>严格严厉strict</t>
  </si>
  <si>
    <t>strong</t>
  </si>
  <si>
    <t>强壮的；强烈的</t>
  </si>
  <si>
    <t>/strɒŋ/</t>
  </si>
  <si>
    <t>The man is strong enough to carry the box.</t>
  </si>
  <si>
    <t>这个男人足够强壮能搬起这个箱子。</t>
  </si>
  <si>
    <t>这个男人strong（强壮），轻松搬起沉重的箱子，大家都很佩服他。</t>
  </si>
  <si>
    <t>强壮有力strong</t>
  </si>
  <si>
    <t>student</t>
  </si>
  <si>
    <t>stud</t>
  </si>
  <si>
    <t>stud（学习） + ent（人） → 学习的人 → 学生</t>
  </si>
  <si>
    <t>学生</t>
  </si>
  <si>
    <t>/ˈstjuːdnt/</t>
  </si>
  <si>
    <t>She is a top student in her class.</t>
  </si>
  <si>
    <t>她是班里的尖子生。</t>
  </si>
  <si>
    <t>作为student（学生），我每天stud（学习）新知识，希望成为优秀的人。</t>
  </si>
  <si>
    <t>学习之人student</t>
  </si>
  <si>
    <t>studio</t>
  </si>
  <si>
    <t>stu</t>
  </si>
  <si>
    <t>dio</t>
  </si>
  <si>
    <t>stu（学习/创作） + dio（场所） → 用于学习或创作的场所 → 工作室；演播室</t>
  </si>
  <si>
    <t>工作室；演播室</t>
  </si>
  <si>
    <t>/ˈstjuːdiəʊ/</t>
  </si>
  <si>
    <t>The artist works in a small studio.</t>
  </si>
  <si>
    <t>这位艺术家在一个小工作室工作。</t>
  </si>
  <si>
    <t>艺术家在studio（工作室）里stu（创作）画作，每天都很投入。</t>
  </si>
  <si>
    <t>创作场所studio</t>
  </si>
  <si>
    <t>stupid</t>
  </si>
  <si>
    <t>愚蠢的；笨的</t>
  </si>
  <si>
    <t>/ˈstuːpɪd/</t>
  </si>
  <si>
    <t>He made a stupid mistake in the math test.</t>
  </si>
  <si>
    <t>他在数学考试中犯了一个愚蠢的错误。</t>
  </si>
  <si>
    <t>小明在考试里犯了stupid（愚蠢的）错误，大家都笑他笨笨的，下次可别再粗心啦。</t>
  </si>
  <si>
    <t>笨笨的是stupid</t>
  </si>
  <si>
    <t>style</t>
  </si>
  <si>
    <t>风格；样式</t>
  </si>
  <si>
    <t>/staɪl/</t>
  </si>
  <si>
    <t>Her dress has a very fashionable style.</t>
  </si>
  <si>
    <t>她的裙子款式非常时尚。</t>
  </si>
  <si>
    <t>姐姐的裙子style（风格）很时尚，大家都问她在哪里买的。</t>
  </si>
  <si>
    <t>独特样式是style</t>
  </si>
  <si>
    <t>subject</t>
  </si>
  <si>
    <t>sub-</t>
  </si>
  <si>
    <t>sub（下）+ ject（扔）→扔在下面的核心内容→主题；科目</t>
  </si>
  <si>
    <t>主题；科目</t>
  </si>
  <si>
    <t>/ˈsʌbdʒekt/</t>
  </si>
  <si>
    <t>English is my favorite subject at school.</t>
  </si>
  <si>
    <t>英语是我在学校最喜欢的科目。</t>
  </si>
  <si>
    <t>英语是subject（科目），sub（下）ject（扔）在我的学习清单第一位，每天都认真学。</t>
  </si>
  <si>
    <t>扔在下面subject（n.）</t>
  </si>
  <si>
    <t>sub（下）+ ject（扔）→扔到下面使其服从→使服从；使遭受</t>
  </si>
  <si>
    <t>使服从；使遭受</t>
  </si>
  <si>
    <t>/səbˈdʒekt/</t>
  </si>
  <si>
    <t>The prisoners were subjected to hard labor.</t>
  </si>
  <si>
    <t>囚犯们被迫从事繁重劳动。</t>
  </si>
  <si>
    <t>囚犯被subject（使服从），sub（下）ject（扔）到艰苦劳动中，失去自由真可悲。</t>
  </si>
  <si>
    <t>扔到下面subject（v.）</t>
  </si>
  <si>
    <t>succeed</t>
  </si>
  <si>
    <t>suc-</t>
  </si>
  <si>
    <t>ceed</t>
  </si>
  <si>
    <t>suc（跟随）+ ceed（走）→跟着正确的路走到底→成功；继承</t>
  </si>
  <si>
    <t>成功；继承</t>
  </si>
  <si>
    <t>/səkˈsiːd/</t>
  </si>
  <si>
    <t>She succeeded in winning the competition.</t>
  </si>
  <si>
    <t>她成功赢得了比赛。</t>
  </si>
  <si>
    <t>她succeed（成功）了，因为suc（跟随）ceed（走）着努力的道路，从不放弃。</t>
  </si>
  <si>
    <t>跟着走下去succeed</t>
  </si>
  <si>
    <t>success</t>
  </si>
  <si>
    <t>suc（跟随）+ cess（走）→走过成功的路→成功；成就</t>
  </si>
  <si>
    <t>成功；成就</t>
  </si>
  <si>
    <t>/səkˈses/</t>
  </si>
  <si>
    <t>His success comes from years of hard work.</t>
  </si>
  <si>
    <t>他的成功来自多年的努力。</t>
  </si>
  <si>
    <t>他的success（成功）来自suc（跟随）cess（走）过的每一步，汗水浇灌出成就。</t>
  </si>
  <si>
    <t>走成功路success</t>
  </si>
  <si>
    <t>successful</t>
  </si>
  <si>
    <t>success(成功)+ful(充满...的)→充满成功的→成功的</t>
  </si>
  <si>
    <t>成功的</t>
  </si>
  <si>
    <t>/səkˈsesfl/</t>
  </si>
  <si>
    <t>He is a successful writer.</t>
  </si>
  <si>
    <t>他是一位成功的作家。</t>
  </si>
  <si>
    <t>他通过努力成为successful（成功的），success（成功）加ful（充满）让他的作品广受好评。</t>
  </si>
  <si>
    <t>成功加ful成功的</t>
  </si>
  <si>
    <t>suffering</t>
  </si>
  <si>
    <t>suf-</t>
  </si>
  <si>
    <t>suf(下)+fer(带)→带到下面承受→痛苦；苦难</t>
  </si>
  <si>
    <t>痛苦；苦难</t>
  </si>
  <si>
    <t>/ˈsʌfərɪŋ/</t>
  </si>
  <si>
    <t>The poor child endured much suffering.</t>
  </si>
  <si>
    <t>这个可怜的孩子忍受了很多痛苦。</t>
  </si>
  <si>
    <t>孩子suffering（痛苦）时，suf（下）fer（带）着生活的重担，让人心疼。</t>
  </si>
  <si>
    <t>suf带fer加ing是suffering</t>
  </si>
  <si>
    <t>sugar</t>
  </si>
  <si>
    <t>糖</t>
  </si>
  <si>
    <t>/ˈʃʊɡə(r)/</t>
  </si>
  <si>
    <t>I put a spoon of sugar in my coffee.</t>
  </si>
  <si>
    <t>我在咖啡里放了一勺糖。</t>
  </si>
  <si>
    <t>妈妈在咖啡里加sugar（糖），甜甜的味道让我瞬间清醒。</t>
  </si>
  <si>
    <t>糖糖sugar甜又甜</t>
  </si>
  <si>
    <t>suggest</t>
  </si>
  <si>
    <t>sug-</t>
  </si>
  <si>
    <t>sug(下)+gest(带来)→带来想法→建议；暗示</t>
  </si>
  <si>
    <t>建议；暗示</t>
  </si>
  <si>
    <t>/səˈdʒest/</t>
  </si>
  <si>
    <t>She suggested going to the cinema.</t>
  </si>
  <si>
    <t>她建议去看电影。</t>
  </si>
  <si>
    <t>她suggest（建议）去看电影时，sug（下）gest（带来）了最新上映的影片信息。</t>
  </si>
  <si>
    <t>带下想法是suggest</t>
  </si>
  <si>
    <t>suggestion</t>
  </si>
  <si>
    <t>sug(下)+gest(带来)+ion(名词后缀)→带来的想法→建议</t>
  </si>
  <si>
    <t>建议；提议</t>
  </si>
  <si>
    <t>/səˈdʒestʃən/</t>
  </si>
  <si>
    <t>His suggestion helped solve the problem.</t>
  </si>
  <si>
    <t>他的建议帮助解决了问题。</t>
  </si>
  <si>
    <t>他的suggestion（建议）是suggest加ion变来的，让想法变成了名词形式。</t>
  </si>
  <si>
    <t>suggest加ion是suggestion</t>
  </si>
  <si>
    <t>西装；套装</t>
  </si>
  <si>
    <t>/suːt/</t>
  </si>
  <si>
    <t>He wore a black suit to the company dinner.</t>
  </si>
  <si>
    <t>他穿黑色西装去公司晚宴。</t>
  </si>
  <si>
    <t>参加公司晚宴时，他穿的black suit（西装）很得体，得到了同事的夸奖。</t>
  </si>
  <si>
    <t>正式服装是suit</t>
  </si>
  <si>
    <t>适合；适宜</t>
  </si>
  <si>
    <t>This color suits your skin tone perfectly.</t>
  </si>
  <si>
    <t>这个颜色非常适合你的肤色。</t>
  </si>
  <si>
    <t>买衣服时，店员说这个颜色suit（适合）我，试穿后发现确实很搭。</t>
  </si>
  <si>
    <t>颜色适宜是suit</t>
  </si>
  <si>
    <t>总和；总数</t>
  </si>
  <si>
    <t>/sʌm/</t>
  </si>
  <si>
    <t>The sum of all the numbers is 100.</t>
  </si>
  <si>
    <t>所有数字的总和是100。</t>
  </si>
  <si>
    <t>数学课上，老师让我们计算sum（总和），我很快就算出了结果。</t>
  </si>
  <si>
    <t>数字相加得sum</t>
  </si>
  <si>
    <t>summer</t>
  </si>
  <si>
    <t>夏天；夏季</t>
  </si>
  <si>
    <t>/ˈsʌmə(r)/</t>
  </si>
  <si>
    <t>We usually go to the beach in summer.</t>
  </si>
  <si>
    <t>我们夏天通常去海滩。</t>
  </si>
  <si>
    <t>summer（夏天）到了，我们去海滩玩，享受sun的温暖和海风的清凉。</t>
  </si>
  <si>
    <t>炎热季节是summer</t>
  </si>
  <si>
    <t>summit</t>
  </si>
  <si>
    <t>sum-</t>
  </si>
  <si>
    <t>sum（高）+ mit（去）→ 去到高处→山顶；峰会</t>
  </si>
  <si>
    <t>山顶；峰会</t>
  </si>
  <si>
    <t>/ˈsʌmɪt/</t>
  </si>
  <si>
    <t>The climbers finally reached the summit of the mountain.</t>
  </si>
  <si>
    <t>登山者们终于到达了山顶。</t>
  </si>
  <si>
    <t>登山队努力攀登，最终到达summit（山顶），sum（高）mit（去）到最高处，看到了壮丽的景色。</t>
  </si>
  <si>
    <t>高处之巅是summit</t>
  </si>
  <si>
    <t>sun</t>
  </si>
  <si>
    <t>太阳</t>
  </si>
  <si>
    <t>The sun gives us light and heat.</t>
  </si>
  <si>
    <t>太阳给我们光和热。</t>
  </si>
  <si>
    <t>sun（太阳）出来了，万物生长，我们在sun下玩耍，感觉很快乐。</t>
  </si>
  <si>
    <t>发光发热是sun</t>
  </si>
  <si>
    <t>Sunday</t>
  </si>
  <si>
    <t>sun, day</t>
  </si>
  <si>
    <t>sun(太阳)+day(天)→太阳的日子→星期日</t>
  </si>
  <si>
    <t>星期日</t>
  </si>
  <si>
    <t>/ˈsʌndeɪ/</t>
  </si>
  <si>
    <t>We go to the park every Sunday.</t>
  </si>
  <si>
    <t>我们每周日去公园。</t>
  </si>
  <si>
    <t>每个Sunday（星期日），sun（太阳）高挂在day（天）空，我们都开心地去公园玩。</t>
  </si>
  <si>
    <t>太阳天是Sunday</t>
  </si>
  <si>
    <t>sunglasses</t>
  </si>
  <si>
    <t>sun, glasses</t>
  </si>
  <si>
    <t>sun(太阳)+glasses(眼镜)→防太阳的眼镜→太阳镜</t>
  </si>
  <si>
    <t>太阳镜</t>
  </si>
  <si>
    <t>/ˈsʌnɡlæsɪz/</t>
  </si>
  <si>
    <t>She wears sunglasses to protect her eyes from the sun.</t>
  </si>
  <si>
    <t>她戴太阳镜保护眼睛免受阳光伤害。</t>
  </si>
  <si>
    <t>夏天出门戴sunglasses（太阳镜），sun（太阳）太晒，glasses（眼镜）帮我挡光超舒服。</t>
  </si>
  <si>
    <t>太阳眼镜sunglasses</t>
  </si>
  <si>
    <t>superman</t>
  </si>
  <si>
    <t>super-</t>
  </si>
  <si>
    <t>super(超级)+man(人)→超级厉害的人→超人</t>
  </si>
  <si>
    <t>超人</t>
  </si>
  <si>
    <t>/ˈsuːpəmæn/</t>
  </si>
  <si>
    <t>Superman can fly and save people in danger.</t>
  </si>
  <si>
    <t>超人会飞并拯救处于危险中的人们。</t>
  </si>
  <si>
    <t>superman（超人）是super（超级）强大的man（人），总能在危难时刻救人。</t>
  </si>
  <si>
    <t>超级的人superman</t>
  </si>
  <si>
    <t>support</t>
  </si>
  <si>
    <t>sup-</t>
  </si>
  <si>
    <t>sup(在下面)+port(携带)→在下面携带以支撑→支持；支撑</t>
  </si>
  <si>
    <t>支持；支撑</t>
  </si>
  <si>
    <t>/səˈpɔːt/</t>
  </si>
  <si>
    <t>My parents always support my dreams.</t>
  </si>
  <si>
    <t>我的父母总是支持我的梦想。</t>
  </si>
  <si>
    <t>父母support（支持）我时，就像sup（下面）port（携带）着我的梦想，让我勇敢追梦。</t>
  </si>
  <si>
    <t>下面携带support</t>
  </si>
  <si>
    <t>suppose</t>
  </si>
  <si>
    <t>sup(在下面)+pose(放置)→在下面放置想法→假设；认为</t>
  </si>
  <si>
    <t>假设；认为</t>
  </si>
  <si>
    <t>/səˈpəʊz/</t>
  </si>
  <si>
    <t>I suppose it will rain this afternoon.</t>
  </si>
  <si>
    <t>我认为今天下午会下雨。</t>
  </si>
  <si>
    <t>我suppose（认为）下午下雨，心里sup（下面）pose（放置）了这个小小的猜测。</t>
  </si>
  <si>
    <t>下面放想suppose</t>
  </si>
  <si>
    <t>surface</t>
  </si>
  <si>
    <t>sur-</t>
  </si>
  <si>
    <t>sur(在...之上)+face(表面)→物体的最上层→表面</t>
  </si>
  <si>
    <t>表面；表层</t>
  </si>
  <si>
    <t>/ˈsɜːfɪs/</t>
  </si>
  <si>
    <t>The moon has a rough surface.</t>
  </si>
  <si>
    <t>月球表面很粗糙。</t>
  </si>
  <si>
    <t>月球的surface（表面）很粗糙，sur（在上）face（面）就是最上面那层呀。</t>
  </si>
  <si>
    <t>在上之面surface</t>
  </si>
  <si>
    <t>sur(在...之上)+face(表面)→从水下或隐藏处升到表面→浮出水面；显露</t>
  </si>
  <si>
    <t>浮出水面；显露</t>
  </si>
  <si>
    <t>The submarine surfaced after an hour.</t>
  </si>
  <si>
    <t>潜艇一小时后浮出水面。</t>
  </si>
  <si>
    <t>潜艇surface（浮出水面）时，sur（在上）face（面）终于露出水面啦。</t>
  </si>
  <si>
    <t>浮出表面surface</t>
  </si>
  <si>
    <t>surprise</t>
  </si>
  <si>
    <t>prise</t>
  </si>
  <si>
    <t>sur(超过)+prise(抓)→突然抓住或出现超出预期→使惊奇</t>
  </si>
  <si>
    <t>使惊奇；使诧异</t>
  </si>
  <si>
    <t>/səˈpraɪz/</t>
  </si>
  <si>
    <t>Her arrival surprised everyone.</t>
  </si>
  <si>
    <t>她的到来使大家都很惊奇。</t>
  </si>
  <si>
    <t>她突然到来 surprise（使惊奇）了大家，sur（超过）预期，prise（抓）住所有人的目光。</t>
  </si>
  <si>
    <t>超出预期surprise</t>
  </si>
  <si>
    <t>sur(超过)+prise(抓)→超出预期的事→惊喜</t>
  </si>
  <si>
    <t>惊喜；意外之事</t>
  </si>
  <si>
    <t>It's a big surprise for me.</t>
  </si>
  <si>
    <t>这对我来说是个大惊喜。</t>
  </si>
  <si>
    <t>收到礼物是 big surprise（惊喜），sur（超过）想象的美好，prise（抓）住我的心。</t>
  </si>
  <si>
    <t>意外惊喜surprise</t>
  </si>
  <si>
    <t>survey</t>
  </si>
  <si>
    <t>vey</t>
  </si>
  <si>
    <t>sur(全面)+vey(看)→全面查看情况→调查；测量</t>
  </si>
  <si>
    <t>调查；测量</t>
  </si>
  <si>
    <t>/sərˈveɪ/</t>
  </si>
  <si>
    <t>We surveyed the students about their hobbies.</t>
  </si>
  <si>
    <t>我们调查了学生们的爱好。</t>
  </si>
  <si>
    <t>我们 survey（调查）学生爱好时，sur（全面）vey（看）每个同学的反馈，记录详细。</t>
  </si>
  <si>
    <t>全面查看是survey</t>
  </si>
  <si>
    <t>sur(全面)+vey(看)→全面查看后的结果→调查（报告）</t>
  </si>
  <si>
    <t>/ˈsɜːrveɪ/</t>
  </si>
  <si>
    <t>The survey shows people like green food.</t>
  </si>
  <si>
    <t>调查显示人们喜欢绿色食品。</t>
  </si>
  <si>
    <t>这份 survey（调查）结果显示，sur（全面）vey（看）到大家都爱绿色食品。</t>
  </si>
  <si>
    <t>调查结果survey</t>
  </si>
  <si>
    <t>survive</t>
  </si>
  <si>
    <t>viv</t>
  </si>
  <si>
    <t>sur(超过)+viv(活)+e→经历困难后依然活着→生存；存活</t>
  </si>
  <si>
    <t>生存；存活</t>
  </si>
  <si>
    <t>/sərˈvaɪv/</t>
  </si>
  <si>
    <t>Some plants can survive in the desert.</t>
  </si>
  <si>
    <t>有些植物能在沙漠中存活。</t>
  </si>
  <si>
    <t>沙漠里的植物 survive（存活）下来，sur（超过）干旱考验，viv（活）得很顽强。</t>
  </si>
  <si>
    <t>越过困境survive</t>
  </si>
  <si>
    <t>Susan</t>
  </si>
  <si>
    <t>苏珊（女子名）</t>
  </si>
  <si>
    <t>/ˈsuːzn/</t>
  </si>
  <si>
    <t>Susan is my best friend.</t>
  </si>
  <si>
    <t>苏珊是我最好的朋友。</t>
  </si>
  <si>
    <t>我的朋友 Susan（苏珊）很友善，每次见面都笑着打招呼。</t>
  </si>
  <si>
    <t>女子名字是Susan</t>
  </si>
  <si>
    <t>swim</t>
  </si>
  <si>
    <t>游泳</t>
  </si>
  <si>
    <t>/swɪm/</t>
  </si>
  <si>
    <t>I like to swim in the river in summer.</t>
  </si>
  <si>
    <t>夏天我喜欢在河里游泳。</t>
  </si>
  <si>
    <t>夏天去河边，我总爱swim（游泳），在水里像小鱼一样自在。</t>
  </si>
  <si>
    <t>游泳就是swim，简单易记不用拼</t>
  </si>
  <si>
    <t>Let's go for a swim this afternoon.</t>
  </si>
  <si>
    <t>今天下午我们去游泳吧。</t>
  </si>
  <si>
    <t>下午想去swim（游泳），换上泳衣就出发。</t>
  </si>
  <si>
    <t>游泳名词也是swim</t>
  </si>
  <si>
    <t>sympathy</t>
  </si>
  <si>
    <t>sym-</t>
  </si>
  <si>
    <t>sym(共同)+path(感情)+y(名词后缀)→共同的感情→同情</t>
  </si>
  <si>
    <t>同情</t>
  </si>
  <si>
    <t>/ˈsɪmpəθi/</t>
  </si>
  <si>
    <t>She felt great sympathy for the poor child.</t>
  </si>
  <si>
    <t>她对那个可怜的孩子深表同情。</t>
  </si>
  <si>
    <t>看到可怜的孩子，我心中充满sympathy（同情），sym（共同）path（感情）让我想帮助他。</t>
  </si>
  <si>
    <t>共同感情sympathy，同情之意记心里</t>
  </si>
  <si>
    <t>system</t>
  </si>
  <si>
    <t>sys-</t>
  </si>
  <si>
    <t>stem</t>
  </si>
  <si>
    <t>sys(共同)+stem(站立)→共同站立形成的结构→系统；体系</t>
  </si>
  <si>
    <t>系统；体系</t>
  </si>
  <si>
    <t>/ˈsɪstəm/</t>
  </si>
  <si>
    <t>Our school has a new computer system.</t>
  </si>
  <si>
    <t>我们学校有一套新的计算机系统。</t>
  </si>
  <si>
    <t>学校新的system（系统），sys（共同）stem（站立）支撑着所有设备运行。</t>
  </si>
  <si>
    <t>共同站立成system，系统体系要记清</t>
  </si>
  <si>
    <t>table</t>
  </si>
  <si>
    <t>桌子；表格</t>
  </si>
  <si>
    <t>/ˈteɪbl/</t>
  </si>
  <si>
    <t>There is a book on the table.</t>
  </si>
  <si>
    <t>桌子上有一本书。</t>
  </si>
  <si>
    <t>桌子table上放着表格table，两个含义都要记牢。</t>
  </si>
  <si>
    <t>桌子表格都是table，简单好记不用愁</t>
  </si>
  <si>
    <t>tablet</t>
  </si>
  <si>
    <t>table(板)+et(小)→小板→药片；平板电脑</t>
  </si>
  <si>
    <t>药片；平板电脑</t>
  </si>
  <si>
    <t>/ˈtæblət/</t>
  </si>
  <si>
    <t>Take two tablets three times a day.</t>
  </si>
  <si>
    <t>一天三次，每次两片药。</t>
  </si>
  <si>
    <t>生病时吃tablet（药片），学习时用tablet（平板），同一个词不同用。</t>
  </si>
  <si>
    <t>药片平板tablet，小版之物记心间</t>
  </si>
  <si>
    <t>taichi</t>
  </si>
  <si>
    <t>太极</t>
  </si>
  <si>
    <t>/ˈtaɪtʃi/</t>
  </si>
  <si>
    <t>I practice taichi every morning.</t>
  </si>
  <si>
    <t>我每天早上练太极。</t>
  </si>
  <si>
    <t>每天早上我都练taichi（太极），动作缓慢又放松，身心都舒畅。</t>
  </si>
  <si>
    <t>太极英文taichi，简单好记不用急</t>
  </si>
  <si>
    <t>拿；取；带走</t>
  </si>
  <si>
    <t>/teɪk/</t>
  </si>
  <si>
    <t>She takes her bag and leaves quickly.</t>
  </si>
  <si>
    <t>她拿起包迅速离开了。</t>
  </si>
  <si>
    <t>她take（拿）起包就跑，生怕错过公交车。</t>
  </si>
  <si>
    <t>拿取带走用take，日常表达最常用</t>
  </si>
  <si>
    <t>talent</t>
  </si>
  <si>
    <t>天赋；才能</t>
  </si>
  <si>
    <t>/ˈtælənt/</t>
  </si>
  <si>
    <t>He has a talent for playing the piano.</t>
  </si>
  <si>
    <t>他有弹钢琴的天赋。</t>
  </si>
  <si>
    <t>他的talent（天赋）藏不住，钢琴弹得超好听。</t>
  </si>
  <si>
    <t>天赋才能talent，特长优点它来指</t>
  </si>
  <si>
    <t>talented</t>
  </si>
  <si>
    <t>talent（天赋）+ed（形容词后缀）→具有天赋的→有天赋的</t>
  </si>
  <si>
    <t>有天赋的；有才能的</t>
  </si>
  <si>
    <t>/ˈtæləntɪd/</t>
  </si>
  <si>
    <t>She is a talented young artist.</t>
  </si>
  <si>
    <t>她是一位有天赋的年轻艺术家。</t>
  </si>
  <si>
    <t>这位talented（有天赋的）艺术家，talent加ed变成形容词超好记。</t>
  </si>
  <si>
    <t>talent加ed，有才talented</t>
  </si>
  <si>
    <t>tall</t>
  </si>
  <si>
    <t>高的</t>
  </si>
  <si>
    <t>/tɔːl/</t>
  </si>
  <si>
    <t>The giraffe is very tall.</t>
  </si>
  <si>
    <t>这只长颈鹿非常高。</t>
  </si>
  <si>
    <t>长颈鹿tall（高的）得离谱，脖子伸到树顶吃叶子。</t>
  </si>
  <si>
    <t>高的就是tall，形容身高和物体</t>
  </si>
  <si>
    <t>tap</t>
  </si>
  <si>
    <t>轻敲；轻拍</t>
  </si>
  <si>
    <t>/tæp/</t>
  </si>
  <si>
    <t>I tapped the table to get her attention.</t>
  </si>
  <si>
    <t>我轻敲桌子引起她的注意。</t>
  </si>
  <si>
    <t>我想引起她注意，就tap（轻敲）桌子，声音不大但立刻被她察觉。</t>
  </si>
  <si>
    <t>轻敲桌子tap tap tap</t>
  </si>
  <si>
    <t>Turn off the tap after washing hands.</t>
  </si>
  <si>
    <t>洗手后忘记关tap（水龙头），水哗哗流，妈妈赶紧过来拧紧。</t>
  </si>
  <si>
    <t>水龙头是tap</t>
  </si>
  <si>
    <t>task</t>
  </si>
  <si>
    <t>任务；工作</t>
  </si>
  <si>
    <t>/tɑːsk/</t>
  </si>
  <si>
    <t>Our teacher assigned us a new task today.</t>
  </si>
  <si>
    <t>老师今天给我们布置了一项新任务。</t>
  </si>
  <si>
    <t>今天的task（任务）是写作文，我打算写关于我的宠物猫的故事。</t>
  </si>
  <si>
    <t>任务工作task</t>
  </si>
  <si>
    <t>taste</t>
  </si>
  <si>
    <t>品尝；尝起来</t>
  </si>
  <si>
    <t>/teɪst/</t>
  </si>
  <si>
    <t>She tasted the soup to check if it was salty.</t>
  </si>
  <si>
    <t>她尝了尝汤看是否咸。</t>
  </si>
  <si>
    <t>妈妈煮的汤，我taste（品尝）一口，发现加了我最爱的蘑菇味。</t>
  </si>
  <si>
    <t>品尝味道taste</t>
  </si>
  <si>
    <t>味道；滋味</t>
  </si>
  <si>
    <t>The cake has a sweet taste.</t>
  </si>
  <si>
    <t>这个蛋糕有甜味。</t>
  </si>
  <si>
    <t>蛋糕的taste（味道）甜甜的，像吃了一口阳光。</t>
  </si>
  <si>
    <t>味道滋味taste</t>
  </si>
  <si>
    <t>teach</t>
  </si>
  <si>
    <t>教；教授</t>
  </si>
  <si>
    <t>/tiːtʃ/</t>
  </si>
  <si>
    <t>My mother teaches English in a middle school.</t>
  </si>
  <si>
    <t>我妈妈在一所中学教英语。</t>
  </si>
  <si>
    <t>妈妈teach（教）英语时，会用动画让单词变得生动有趣。</t>
  </si>
  <si>
    <t>教英语是teach</t>
  </si>
  <si>
    <t>team</t>
  </si>
  <si>
    <t>队；组</t>
  </si>
  <si>
    <t>/tiːm/</t>
  </si>
  <si>
    <t>Our basketball team won the game yesterday.</t>
  </si>
  <si>
    <t>我们的篮球队昨天赢了比赛。</t>
  </si>
  <si>
    <t>我们team（队）在赛场上配合默契，每一次传球都很流畅。</t>
  </si>
  <si>
    <t>团队小组team</t>
  </si>
  <si>
    <t>technique</t>
  </si>
  <si>
    <t>techn</t>
  </si>
  <si>
    <t>ique</t>
  </si>
  <si>
    <t>techn(技巧)+ique(名词后缀)→表示技巧的名词→技巧；技术</t>
  </si>
  <si>
    <t>技巧；技术</t>
  </si>
  <si>
    <t>/tekˈniːk/</t>
  </si>
  <si>
    <t>She uses advanced painting techniques.</t>
  </si>
  <si>
    <t>她使用先进的绘画技巧。</t>
  </si>
  <si>
    <t>画家的technique（技巧）里，techn（技巧）的精髓通过ique（后缀）展现，作品深受好评。</t>
  </si>
  <si>
    <t>技巧后缀technique</t>
  </si>
  <si>
    <t>technology</t>
  </si>
  <si>
    <t>techno-</t>
  </si>
  <si>
    <t>logy</t>
  </si>
  <si>
    <t>techno(技术)+logy(学科)→研究技术的学科→科技；技术</t>
  </si>
  <si>
    <t>科技；技术</t>
  </si>
  <si>
    <t>/tekˈnɒlədʒi/</t>
  </si>
  <si>
    <t>Modern technology makes our life easier.</t>
  </si>
  <si>
    <t>现代科技让我们的生活更便捷。</t>
  </si>
  <si>
    <t>technology（科技）是techno（技术）和logy（学科）的结合，改变了世界的面貌。</t>
  </si>
  <si>
    <t>技术学科technology</t>
  </si>
  <si>
    <t>teen</t>
  </si>
  <si>
    <t>青少年（13-19岁）</t>
  </si>
  <si>
    <t>/tiːn/</t>
  </si>
  <si>
    <t>The teen is good at playing basketball.</t>
  </si>
  <si>
    <t>这个青少年擅长打篮球。</t>
  </si>
  <si>
    <t>看到teen（青少年），就想到他们活力满满的样子，像tiēn（谐音）真的阳光少年。</t>
  </si>
  <si>
    <t>青少年就是teen</t>
  </si>
  <si>
    <t>teenager</t>
  </si>
  <si>
    <t>r</t>
  </si>
  <si>
    <t>teen(青少年)+age(年龄)+r→处于青少年年龄的人→青少年</t>
  </si>
  <si>
    <t>青少年</t>
  </si>
  <si>
    <t>/ˈtiːneɪdʒə(r)/</t>
  </si>
  <si>
    <t>Most teenagers enjoy playing video games.</t>
  </si>
  <si>
    <t>大多数青少年喜欢玩电子游戏。</t>
  </si>
  <si>
    <t>teenager（青少年）是teen（少年）加上age（年龄）和r，代表那个阶段的孩子。</t>
  </si>
  <si>
    <t>teen加ager，青少年是teenager</t>
  </si>
  <si>
    <t>telephone</t>
  </si>
  <si>
    <t>tele-</t>
  </si>
  <si>
    <t>phone</t>
  </si>
  <si>
    <t>tele(远)+phone(声音)→远距离传递声音的工具→电话</t>
  </si>
  <si>
    <t>电话</t>
  </si>
  <si>
    <t>/ˈtelɪfəʊn/</t>
  </si>
  <si>
    <t>He called me on the telephone yesterday.</t>
  </si>
  <si>
    <t>他昨天给我打电话了。</t>
  </si>
  <si>
    <t>telephone（电话）能让tele（远）处的phone（声音）传到耳边，拉近彼此距离。</t>
  </si>
  <si>
    <t>远方声音telephone</t>
  </si>
  <si>
    <t>television</t>
  </si>
  <si>
    <t>vision</t>
  </si>
  <si>
    <t>tele(远) + vision(视觉) → 通过电波传递远方的视觉画面 → 电视</t>
  </si>
  <si>
    <t>电视</t>
  </si>
  <si>
    <t>/ˈtelɪvɪʒn/</t>
  </si>
  <si>
    <t>We watch television every evening.</t>
  </si>
  <si>
    <t>我们每天晚上看电视。</t>
  </si>
  <si>
    <t>每天晚上我们都会television（看电视），tele（远）来的vision（画面）让我们忘记一天的疲惫。</t>
  </si>
  <si>
    <t>远方画面television</t>
  </si>
  <si>
    <t>temperature</t>
  </si>
  <si>
    <t>temp</t>
  </si>
  <si>
    <t>erature</t>
  </si>
  <si>
    <t>temp(热) + erature(名词后缀) → 表示物体的冷热程度 → 温度</t>
  </si>
  <si>
    <t>温度</t>
  </si>
  <si>
    <t>/ˈtemprətʃə(r)/</t>
  </si>
  <si>
    <t>The temperature today is 25 degrees Celsius.</t>
  </si>
  <si>
    <t>今天的温度是25摄氏度。</t>
  </si>
  <si>
    <t>今天temperature（温度）25度，temp（热）的erature后缀让它成为表示冷热的名词。</t>
  </si>
  <si>
    <t>冷热程度temperature</t>
  </si>
  <si>
    <t>temple</t>
  </si>
  <si>
    <t>寺庙；太阳穴</t>
  </si>
  <si>
    <t>/ˈtempl/</t>
  </si>
  <si>
    <t>There is an old temple on the hill.</t>
  </si>
  <si>
    <t>山上有一座古老的寺庙。</t>
  </si>
  <si>
    <t>山上的temple（寺庙）里，和尚们在诵经，阳光照在太阳穴上暖暖的。</t>
  </si>
  <si>
    <t>寺庙太阳temple</t>
  </si>
  <si>
    <t>倾向于；照料</t>
  </si>
  <si>
    <t>/tend/</t>
  </si>
  <si>
    <t>She tends to get up early every day.</t>
  </si>
  <si>
    <t>她每天倾向于早起。</t>
  </si>
  <si>
    <t>她tend（倾向于）早起，每天都能看到清晨的阳光。</t>
  </si>
  <si>
    <t>倾向照料是tend</t>
  </si>
  <si>
    <t>tent</t>
  </si>
  <si>
    <t>帐篷</t>
  </si>
  <si>
    <t>/tent/</t>
  </si>
  <si>
    <t>We put up a tent by the lake last weekend.</t>
  </si>
  <si>
    <t>上周末我们在湖边搭了一个帐篷。</t>
  </si>
  <si>
    <t>湖边搭tent（帐篷），晚上和朋友一起看星星，很开心。</t>
  </si>
  <si>
    <t>露营帐篷是tent</t>
  </si>
  <si>
    <t>terrible</t>
  </si>
  <si>
    <t>terr</t>
  </si>
  <si>
    <t>terr(害怕) + ible(可...的) → 令人害怕的 → 可怕的；糟糕的</t>
  </si>
  <si>
    <t>可怕的；糟糕的</t>
  </si>
  <si>
    <t>/ˈterəbl/</t>
  </si>
  <si>
    <t>That was a terrible storm.</t>
  </si>
  <si>
    <t>那是一场可怕的暴风雨。</t>
  </si>
  <si>
    <t>遇到terrible的暴风雨，terr（害怕）得躲在家里，ible（可...的）恐惧挥之不去。</t>
  </si>
  <si>
    <t>terr怕加ible→terrible真糟糕</t>
  </si>
  <si>
    <t>test</t>
  </si>
  <si>
    <t>测试；考试</t>
  </si>
  <si>
    <t>/test/</t>
  </si>
  <si>
    <t>The test is on Friday.</t>
  </si>
  <si>
    <t>考试在周五。</t>
  </si>
  <si>
    <t>周五有test（测试），我得赶紧复习知识点，争取考高分。</t>
  </si>
  <si>
    <t>考试测试用test</t>
  </si>
  <si>
    <t>测试；检验</t>
  </si>
  <si>
    <t>The doctor tested my eyesight.</t>
  </si>
  <si>
    <t>医生检查了我的视力。</t>
  </si>
  <si>
    <t>医生test（检验）视力时，让我盯着图表看，很认真。</t>
  </si>
  <si>
    <t>检验测试是test</t>
  </si>
  <si>
    <t>text</t>
  </si>
  <si>
    <t>text(编织) → 编织成的文字 → 文本；课文</t>
  </si>
  <si>
    <t>文本；课文；文字</t>
  </si>
  <si>
    <t>/tekst/</t>
  </si>
  <si>
    <t>Please read the text aloud.</t>
  </si>
  <si>
    <t>请大声朗读课文。</t>
  </si>
  <si>
    <t>朗读text（课文）时，文字像text（编织）的网一样串联起知识。</t>
  </si>
  <si>
    <t>文字课文是text</t>
  </si>
  <si>
    <t>thank</t>
  </si>
  <si>
    <t>感谢</t>
  </si>
  <si>
    <t>/θæŋk/</t>
  </si>
  <si>
    <t>I thank you for your help.</t>
  </si>
  <si>
    <t>谢谢你的帮助。</t>
  </si>
  <si>
    <t>朋友帮忙后，我说thank（感谢），心里很温暖。</t>
  </si>
  <si>
    <t>表达感谢用thank</t>
  </si>
  <si>
    <t>谢谢</t>
  </si>
  <si>
    <t>Thank you very much!</t>
  </si>
  <si>
    <t>非常感谢！</t>
  </si>
  <si>
    <t>别人递东西时，说Thank you（谢谢）是礼貌的表现。</t>
  </si>
  <si>
    <t>礼貌道谢是thank</t>
  </si>
  <si>
    <t>theatre</t>
  </si>
  <si>
    <t>剧院；剧场</t>
  </si>
  <si>
    <t>/ˈθiːətər/</t>
  </si>
  <si>
    <t>We went to the theatre to watch a play.</t>
  </si>
  <si>
    <t>我们去剧院看了一场戏。</t>
  </si>
  <si>
    <t>周末和家人去theatre（剧院）看话剧，舞台效果超棒。</t>
  </si>
  <si>
    <t>看剧场所theatre</t>
  </si>
  <si>
    <t>them</t>
  </si>
  <si>
    <t>他们；她们；它们（宾格）</t>
  </si>
  <si>
    <t>/ðəm/</t>
  </si>
  <si>
    <t>We saw them in the park yesterday.</t>
  </si>
  <si>
    <t>我们昨天在公园看到他们了。</t>
  </si>
  <si>
    <t>昨天在公园，我们看到them（他们）在追蝴蝶，玩得很开心。</t>
  </si>
  <si>
    <t>宾格他们用them</t>
  </si>
  <si>
    <t>theory</t>
  </si>
  <si>
    <t>理论；学说</t>
  </si>
  <si>
    <t>/ˈθɪəri/</t>
  </si>
  <si>
    <t>The theory is difficult to understand.</t>
  </si>
  <si>
    <t>这个理论很难理解。</t>
  </si>
  <si>
    <t>科学家讲解theory（理论）时，用简单例子帮助我们明白其中的道理。</t>
  </si>
  <si>
    <t>学说理论theory</t>
  </si>
  <si>
    <t>therefore</t>
  </si>
  <si>
    <t>there</t>
  </si>
  <si>
    <t>fore</t>
  </si>
  <si>
    <t>there（存在）+ fore（原因）→ 基于存在的原因→因此</t>
  </si>
  <si>
    <t>因此；所以</t>
  </si>
  <si>
    <t>/ˈðeəfɔː(r)/</t>
  </si>
  <si>
    <t>It was late, therefore we went home.</t>
  </si>
  <si>
    <t>天晚了，因此我们回家了。</t>
  </si>
  <si>
    <t>天晚了，therefore（因此）回家，there（那里）的fore（原因）就是时间不早啦。</t>
  </si>
  <si>
    <t>存在原因therefore</t>
  </si>
  <si>
    <t>these</t>
  </si>
  <si>
    <t>这些（复数，近指）</t>
  </si>
  <si>
    <t>/ðiːz/</t>
  </si>
  <si>
    <t>These apples are red.</t>
  </si>
  <si>
    <t>这些苹果是红色的。</t>
  </si>
  <si>
    <t>These（这些）苹果又大又红，看起来很好吃。</t>
  </si>
  <si>
    <t>近指复数these</t>
  </si>
  <si>
    <t>they</t>
  </si>
  <si>
    <t>他们；她们；它们（主格）</t>
  </si>
  <si>
    <t>/ðeɪ/</t>
  </si>
  <si>
    <t>They like playing football.</t>
  </si>
  <si>
    <t>他们喜欢踢足球。</t>
  </si>
  <si>
    <t>They（他们）每天下午都去操场踢足球，活力满满。</t>
  </si>
  <si>
    <t>主格他们they</t>
  </si>
  <si>
    <t>thick</t>
  </si>
  <si>
    <t>厚的；浓的</t>
  </si>
  <si>
    <t>/θɪk/</t>
  </si>
  <si>
    <t>The book is thick.</t>
  </si>
  <si>
    <t>这本书很厚。</t>
  </si>
  <si>
    <t>这本书thick（厚的），拿在手里沉甸甸的，像块砖头一样压手。</t>
  </si>
  <si>
    <t>不薄不稀是thick</t>
  </si>
  <si>
    <t>东西；事物</t>
  </si>
  <si>
    <t>/θɪŋ/</t>
  </si>
  <si>
    <t>I have a new thing to show you.</t>
  </si>
  <si>
    <t>我有个新东西给你看。</t>
  </si>
  <si>
    <t>妈妈从超市带回个新thing（东西），我好奇地凑过去想知道是什么。</t>
  </si>
  <si>
    <t>日常物品thing</t>
  </si>
  <si>
    <t>think</t>
  </si>
  <si>
    <t>想；认为</t>
  </si>
  <si>
    <t>/θɪŋk/</t>
  </si>
  <si>
    <t>I think you are right.</t>
  </si>
  <si>
    <t>我认为你是对的。</t>
  </si>
  <si>
    <t>遇到难题时，我会think（想）很久，直到找到解决办法。</t>
  </si>
  <si>
    <t>动脑思考think</t>
  </si>
  <si>
    <t>thin</t>
  </si>
  <si>
    <t>薄的；瘦的</t>
  </si>
  <si>
    <t>/θɪn/</t>
  </si>
  <si>
    <t>She is very thin.</t>
  </si>
  <si>
    <t>她非常瘦。</t>
  </si>
  <si>
    <t>妹妹thin（瘦的），风一吹仿佛要飘起来，妈妈总让她多吃饭。</t>
  </si>
  <si>
    <t>不厚不胖thin</t>
  </si>
  <si>
    <t>third</t>
  </si>
  <si>
    <t>第三</t>
  </si>
  <si>
    <t>/θɜːrd/</t>
  </si>
  <si>
    <t>He is the third student to arrive.</t>
  </si>
  <si>
    <t>他是第三个到达的学生。</t>
  </si>
  <si>
    <t>考试排名我得了third（第三），老师夸我进步很大。</t>
  </si>
  <si>
    <t>数字第三third</t>
  </si>
  <si>
    <t>/ðəʊ/</t>
  </si>
  <si>
    <t>Though it rained heavily, we still arrived on time.</t>
  </si>
  <si>
    <t>虽然雨下得很大，我们还是准时到达了。</t>
  </si>
  <si>
    <t>虽然though（虽然）天气恶劣，但我们依然按时到达，没有迟到。</t>
  </si>
  <si>
    <t>虽然尽管though</t>
  </si>
  <si>
    <t>可是；不过</t>
  </si>
  <si>
    <t>He said he was tired, though he kept working.</t>
  </si>
  <si>
    <t>他说他累了，可是还在继续工作。</t>
  </si>
  <si>
    <t>他说累了，though（可是）还在干活，真是努力。</t>
  </si>
  <si>
    <t>可是不过though</t>
  </si>
  <si>
    <t>thought</t>
  </si>
  <si>
    <t>想；认为（think的过去式和过去分词）</t>
  </si>
  <si>
    <t>/θɔːt/</t>
  </si>
  <si>
    <t>She thought of her mother when she saw the photo.</t>
  </si>
  <si>
    <t>看到这张照片时，她想起了她的妈妈。</t>
  </si>
  <si>
    <t>看到照片，她thought（想起）妈妈，这个thought是think的过去式哦。</t>
  </si>
  <si>
    <t>think过去是thought</t>
  </si>
  <si>
    <t>想法；思想</t>
  </si>
  <si>
    <t>His thought is very creative.</t>
  </si>
  <si>
    <t>他的想法很有创意。</t>
  </si>
  <si>
    <t>他的thought（想法）很有创意，大家都很佩服。</t>
  </si>
  <si>
    <t>想法思想thought</t>
  </si>
  <si>
    <t>thousand</t>
  </si>
  <si>
    <t>千</t>
  </si>
  <si>
    <t>/ˈθaʊznd/</t>
  </si>
  <si>
    <t>There are over a thousand students in our school.</t>
  </si>
  <si>
    <t>我们学校有一千多名学生。</t>
  </si>
  <si>
    <t>我们学校有thousand（千）名学生，每天都很热闹。</t>
  </si>
  <si>
    <t>数字一千thousand</t>
  </si>
  <si>
    <t>穿过；通过</t>
  </si>
  <si>
    <t>/θruː/</t>
  </si>
  <si>
    <t>We walked through the forest to get to the village.</t>
  </si>
  <si>
    <t>我们穿过森林到达了村庄。</t>
  </si>
  <si>
    <t>我们through（穿过）森林时，看到了很多小动物。</t>
  </si>
  <si>
    <t>穿过通过through</t>
  </si>
  <si>
    <t>通过；穿过</t>
  </si>
  <si>
    <t>The door is open, you can go through.</t>
  </si>
  <si>
    <t>门开着，你可以过去。</t>
  </si>
  <si>
    <t>门开着，你直接through（过去）就好，不用敲门。</t>
  </si>
  <si>
    <t>通过穿过through</t>
  </si>
  <si>
    <t>throughout</t>
  </si>
  <si>
    <t>through-</t>
  </si>
  <si>
    <t>out</t>
  </si>
  <si>
    <t>through（穿过）+out（向外）→穿过所有向外延伸的范围→遍及；贯穿</t>
  </si>
  <si>
    <t>遍及；贯穿</t>
  </si>
  <si>
    <t>/θruːˈaʊt/</t>
  </si>
  <si>
    <t>The virus spread throughout the country quickly.</t>
  </si>
  <si>
    <t>病毒迅速蔓延到了全国。</t>
  </si>
  <si>
    <t>病毒throughout（遍及）全国，through（穿过）每个out（角落）都有波及。</t>
  </si>
  <si>
    <t>遍及贯穿throughout</t>
  </si>
  <si>
    <t>through（穿过）+out（向外）→整体范围内都存在→到处；始终</t>
  </si>
  <si>
    <t>到处；始终</t>
  </si>
  <si>
    <t>She remained calm throughout the crisis.</t>
  </si>
  <si>
    <t>在整个危机期间她始终保持冷静。</t>
  </si>
  <si>
    <t>危机中她throughout（始终）冷静，through（穿过）所有out（时刻）都不慌张。</t>
  </si>
  <si>
    <t>到处始终throughout</t>
  </si>
  <si>
    <t>throw</t>
  </si>
  <si>
    <t>扔；投掷</t>
  </si>
  <si>
    <t>/θrəʊ/</t>
  </si>
  <si>
    <t>He threw a ball to his friend.</t>
  </si>
  <si>
    <t>他扔了一个球给他的朋友。</t>
  </si>
  <si>
    <t>小明 throw（扔）球时，不小心砸到路边小花，赶紧弯腰道歉。</t>
  </si>
  <si>
    <t>扔球就是throw</t>
  </si>
  <si>
    <t>thunder</t>
  </si>
  <si>
    <t>雷声；雷</t>
  </si>
  <si>
    <t>/ˈθʌndə(r)/</t>
  </si>
  <si>
    <t>We heard thunder and saw lightning yesterday.</t>
  </si>
  <si>
    <t>昨天我们听到雷声并看到闪电。</t>
  </si>
  <si>
    <t>昨晚 thunder（雷声）轰隆隆，吓得小狗躲进床底不敢出来。</t>
  </si>
  <si>
    <t>雷声隆隆thunder</t>
  </si>
  <si>
    <t>tick</t>
  </si>
  <si>
    <t>滴答作响；打勾</t>
  </si>
  <si>
    <t>/tɪk/</t>
  </si>
  <si>
    <t>The clock ticks every second.</t>
  </si>
  <si>
    <t>时钟每秒滴答作响。</t>
  </si>
  <si>
    <t>安静书房里，只有时钟 tick（滴答）声，陪伴我完成作业。</t>
  </si>
  <si>
    <t>滴答作响是tick</t>
  </si>
  <si>
    <t>tidy</t>
  </si>
  <si>
    <t>整洁的</t>
  </si>
  <si>
    <t>/ˈtaɪdi/</t>
  </si>
  <si>
    <t>Her desk is always tidy and clean.</t>
  </si>
  <si>
    <t>她的书桌总是整洁干净。</t>
  </si>
  <si>
    <t>妈妈说房间要 tidy（整洁），我把玩具收好，房间立刻变漂亮。</t>
  </si>
  <si>
    <t>整洁干净tidy</t>
  </si>
  <si>
    <t>tie</t>
  </si>
  <si>
    <t>系；捆绑</t>
  </si>
  <si>
    <t>/taɪ/</t>
  </si>
  <si>
    <t>He tied his tie before going to work.</t>
  </si>
  <si>
    <t>他上班前系好了领带。</t>
  </si>
  <si>
    <t>爸爸上班前 tie（系）领带，发音像“带”，轻松记住这个词。</t>
  </si>
  <si>
    <t>系领带用tie</t>
  </si>
  <si>
    <t>tiny</t>
  </si>
  <si>
    <t>小的；微小的</t>
  </si>
  <si>
    <t>/ˈtaɪni/</t>
  </si>
  <si>
    <t>The tiny bird is singing in the tree.</t>
  </si>
  <si>
    <t>那只小鸟在树上唱歌。</t>
  </si>
  <si>
    <t>看到 tiny（微小的）的小鸟，它的体型像 ti（提）起来的小不点，真可爱。</t>
  </si>
  <si>
    <t>小不点就是 tiny</t>
  </si>
  <si>
    <t>tip</t>
  </si>
  <si>
    <t>提示；小费</t>
  </si>
  <si>
    <t>/tɪp/</t>
  </si>
  <si>
    <t>She gave me a tip on how to study English well.</t>
  </si>
  <si>
    <t>她给了我一个学好英语的提示。</t>
  </si>
  <si>
    <t>朋友给我 tip（提示）说，记这个词可以想“提”醒的小建议，很实用。</t>
  </si>
  <si>
    <t>小提示是 tip</t>
  </si>
  <si>
    <t>tired</t>
  </si>
  <si>
    <t>tire（疲倦） + -ed（形容词后缀）→ 感到疲倦的 → 累的</t>
  </si>
  <si>
    <t>累的；疲倦的</t>
  </si>
  <si>
    <t>/ˈtaɪərd/</t>
  </si>
  <si>
    <t>I feel tired after playing basketball for two hours.</t>
  </si>
  <si>
    <t>打了两个小时篮球后我感到很累。</t>
  </si>
  <si>
    <t>打完球后我 tired（累的），tire（疲倦）加上 ed 就成了形容词，真是浑身无力。</t>
  </si>
  <si>
    <t>疲倦加ed是 tired</t>
  </si>
  <si>
    <t>title</t>
  </si>
  <si>
    <t>标题；头衔</t>
  </si>
  <si>
    <t>/ˈtaɪtl/</t>
  </si>
  <si>
    <t>The title of this book is "Harry Potter".</t>
  </si>
  <si>
    <t>这本书的标题是《哈利波特》。</t>
  </si>
  <si>
    <t>这本书的 title（标题）很醒目，我一眼就记住了它的名字。</t>
  </si>
  <si>
    <t>书的名字是 title</t>
  </si>
  <si>
    <t>today</t>
  </si>
  <si>
    <t>to-</t>
  </si>
  <si>
    <t>to(到)+day(天)→到这一天→今天</t>
  </si>
  <si>
    <t>今天；在今天</t>
  </si>
  <si>
    <t>/təˈdeɪ/</t>
  </si>
  <si>
    <t>Today is my birthday.</t>
  </si>
  <si>
    <t>今天是我的生日。</t>
  </si>
  <si>
    <t>今天today，to（到）day（天）就是我的生日，妈妈准备了蛋糕哦。</t>
  </si>
  <si>
    <t>到天就是today</t>
  </si>
  <si>
    <t>together</t>
  </si>
  <si>
    <t>gether</t>
  </si>
  <si>
    <t>to(到)+gether(聚集)→到聚集的状态→一起</t>
  </si>
  <si>
    <t>一起；共同</t>
  </si>
  <si>
    <t>/təˈɡeðə(r)/</t>
  </si>
  <si>
    <t>We study together after class.</t>
  </si>
  <si>
    <t>课后我们一起学习。</t>
  </si>
  <si>
    <t>课后我们together（一起）学习，to（到）gether（聚集）在教室讨论难题。</t>
  </si>
  <si>
    <t>到聚集是together</t>
  </si>
  <si>
    <t>told</t>
  </si>
  <si>
    <t>告诉；讲述（tell的过去式/过去分词）</t>
  </si>
  <si>
    <t>/təʊld/</t>
  </si>
  <si>
    <t>He told us an interesting story.</t>
  </si>
  <si>
    <t>他给我们讲了一个有趣的故事。</t>
  </si>
  <si>
    <t>他told（告诉）我们故事时，大家都听得津津有味。</t>
  </si>
  <si>
    <t>tell过去是told</t>
  </si>
  <si>
    <t>tomorrow</t>
  </si>
  <si>
    <t>morrow</t>
  </si>
  <si>
    <t>to(到)+morrow(下一个早晨)→到下一个早晨→明天</t>
  </si>
  <si>
    <t>明天；在明天</t>
  </si>
  <si>
    <t>/təˈmɒrəʊ/</t>
  </si>
  <si>
    <t>I will visit my grandma tomorrow.</t>
  </si>
  <si>
    <t>我明天要去看望奶奶。</t>
  </si>
  <si>
    <t>明天tomorrow，to（到）morrow（下一个早晨）我就要去奶奶家啦。</t>
  </si>
  <si>
    <t>到下晨是tomorrow</t>
  </si>
  <si>
    <t>tonight</t>
  </si>
  <si>
    <t>to(到)+night(夜晚)→到这夜晚→今晚</t>
  </si>
  <si>
    <t>今晚；今夜</t>
  </si>
  <si>
    <t>/təˈnaɪt/</t>
  </si>
  <si>
    <t>We have a party tonight.</t>
  </si>
  <si>
    <t>我们今晚有个派对。</t>
  </si>
  <si>
    <t>今晚tonight，to（到）night（夜晚）我们要开派对，好开心。</t>
  </si>
  <si>
    <t>到夜晚是tonight</t>
  </si>
  <si>
    <t>too</t>
  </si>
  <si>
    <t>也；太</t>
  </si>
  <si>
    <t>/tuː/</t>
  </si>
  <si>
    <t>I like apples too.</t>
  </si>
  <si>
    <t>我也喜欢苹果。</t>
  </si>
  <si>
    <t>我too（也）喜欢苹果，和你一样爱吃甜甜的水果。</t>
  </si>
  <si>
    <t>也太都是too</t>
  </si>
  <si>
    <t>tool</t>
  </si>
  <si>
    <t>工具</t>
  </si>
  <si>
    <t>/tuːl/</t>
  </si>
  <si>
    <t>He uses a tool to fix the bike.</t>
  </si>
  <si>
    <t>他用工具修自行车。</t>
  </si>
  <si>
    <t>他拿tool（工具）修自行车，很快就让车子能正常骑行了。</t>
  </si>
  <si>
    <t>工具就是tool</t>
  </si>
  <si>
    <t>tooth</t>
  </si>
  <si>
    <t>牙齿</t>
  </si>
  <si>
    <t>/tuːθ/</t>
  </si>
  <si>
    <t>I brush my tooth every morning.</t>
  </si>
  <si>
    <t>我每天早上刷牙。</t>
  </si>
  <si>
    <t>每天刷tooth（牙齿），保持口腔清洁，笑容更灿烂。</t>
  </si>
  <si>
    <t>牙齿tooth要勤刷</t>
  </si>
  <si>
    <t>topic</t>
  </si>
  <si>
    <t>话题</t>
  </si>
  <si>
    <t>/ˈtɒpɪk/</t>
  </si>
  <si>
    <t>Our topic today is about animals.</t>
  </si>
  <si>
    <t>我们今天的话题是关于动物。</t>
  </si>
  <si>
    <t>课堂上的topic（话题）是动物，大家分享了很多有趣的故事。</t>
  </si>
  <si>
    <t>话题topic聊不停</t>
  </si>
  <si>
    <t>total</t>
  </si>
  <si>
    <t>tot</t>
  </si>
  <si>
    <t>tot（总） + -al（的） → 表示总的、全部的 → 总的；全部的</t>
  </si>
  <si>
    <t>总的；全部的</t>
  </si>
  <si>
    <t>/ˈtəʊtl/</t>
  </si>
  <si>
    <t>The total cost is 100 yuan.</t>
  </si>
  <si>
    <t>总费用是100元。</t>
  </si>
  <si>
    <t>计算总费用时，tot（总）加-al（的）就是total（总的），100元就是全部支出。</t>
  </si>
  <si>
    <t>tot加al是total，全部总和都记住</t>
  </si>
  <si>
    <t>touch</t>
  </si>
  <si>
    <t>触摸；触碰</t>
  </si>
  <si>
    <t>/tʌtʃ/</t>
  </si>
  <si>
    <t>I touched the warm glass with my finger.</t>
  </si>
  <si>
    <t>我用手指触摸了温暖的玻璃。</t>
  </si>
  <si>
    <t>我用手指touch（触摸）玻璃，感觉它暖暖的，很舒服。</t>
  </si>
  <si>
    <t>触摸玻璃是touch</t>
  </si>
  <si>
    <t>tough</t>
  </si>
  <si>
    <t>困难的；坚韧的</t>
  </si>
  <si>
    <t>/tʌf/</t>
  </si>
  <si>
    <t>This task is tough to finish alone.</t>
  </si>
  <si>
    <t>独自完成这个任务很困难。</t>
  </si>
  <si>
    <t>独自做任务tough（困难），但我要坚韧一点，加油坚持。</t>
  </si>
  <si>
    <t>困难坚韧tough</t>
  </si>
  <si>
    <t>tour</t>
  </si>
  <si>
    <t>旅行；游览</t>
  </si>
  <si>
    <t>/tʊə(r)/</t>
  </si>
  <si>
    <t>They went on a tour of Europe last year.</t>
  </si>
  <si>
    <t>他们去年去欧洲旅行了。</t>
  </si>
  <si>
    <t>他们去Europe tour（旅行），打卡了很多著名历史景点。</t>
  </si>
  <si>
    <t>欧洲旅行是tour</t>
  </si>
  <si>
    <t>tourism</t>
  </si>
  <si>
    <t>tour-</t>
  </si>
  <si>
    <t>tour（旅行）+ ism（表行业）→ 与旅行相关的行业 → 旅游业</t>
  </si>
  <si>
    <t>旅游业</t>
  </si>
  <si>
    <t>/ˈtʊərɪzəm/</t>
  </si>
  <si>
    <t>Tourism helps boost the local economy.</t>
  </si>
  <si>
    <t>旅游业有助于促进当地经济。</t>
  </si>
  <si>
    <t>当地tourism（旅游业）红火，因为每年都有大量游客来tour（旅行）。</t>
  </si>
  <si>
    <t>tour加ism是旅游（业）</t>
  </si>
  <si>
    <t>towards</t>
  </si>
  <si>
    <t>朝；向；接近</t>
  </si>
  <si>
    <t>/təˈwɔːdz/</t>
  </si>
  <si>
    <t>He ran towards his mother when he saw her.</t>
  </si>
  <si>
    <t>他看到妈妈时朝她跑去。</t>
  </si>
  <si>
    <t>看到妈妈，他立刻towards（朝）她跑去，扑进温暖的怀抱。</t>
  </si>
  <si>
    <t>朝妈跑去towards</t>
  </si>
  <si>
    <t>towel</t>
  </si>
  <si>
    <t>毛巾</t>
  </si>
  <si>
    <t>/ˈtaʊəl/</t>
  </si>
  <si>
    <t>I dry my hands with a towel.</t>
  </si>
  <si>
    <t>我用毛巾擦干手。</t>
  </si>
  <si>
    <t>洗完手后，我用towel（毛巾）擦干，柔软的towel让手感觉很舒服。</t>
  </si>
  <si>
    <t>擦手工具是towel，毛巾要记牢</t>
  </si>
  <si>
    <t>tower</t>
  </si>
  <si>
    <t>塔</t>
  </si>
  <si>
    <t>/ˈtaʊə(r)/</t>
  </si>
  <si>
    <t>The Eiffel Tower stands in Paris.</t>
  </si>
  <si>
    <t>埃菲尔铁塔矗立在巴黎。</t>
  </si>
  <si>
    <t>埃菲尔Tower（塔）高高在上，游客们都想和Tower合影留念。</t>
  </si>
  <si>
    <t>高高耸立是tower，铁塔记心头</t>
  </si>
  <si>
    <t>town</t>
  </si>
  <si>
    <t>城镇</t>
  </si>
  <si>
    <t>/taʊn/</t>
  </si>
  <si>
    <t>We went to the town center yesterday.</t>
  </si>
  <si>
    <t>我们昨天去了城镇中心。</t>
  </si>
  <si>
    <t>周末我常去town（城镇）中心逛街，town里的商店很多。</t>
  </si>
  <si>
    <t>小镇城镇是town，生活乐洋洋</t>
  </si>
  <si>
    <t>toy</t>
  </si>
  <si>
    <t>玩具</t>
  </si>
  <si>
    <t>/tɔɪ/</t>
  </si>
  <si>
    <t>She bought a new toy for her sister.</t>
  </si>
  <si>
    <t>她给妹妹买了一个新玩具。</t>
  </si>
  <si>
    <t>妹妹收到新toy（玩具），抱着toy不肯放下。</t>
  </si>
  <si>
    <t>小孩喜欢toy，玩具记得牢</t>
  </si>
  <si>
    <t>trade</t>
  </si>
  <si>
    <t>交易；贸易</t>
  </si>
  <si>
    <t>/treɪd/</t>
  </si>
  <si>
    <t>Farmers trade wheat for vegetables.</t>
  </si>
  <si>
    <t>农民用小麦换蔬菜。</t>
  </si>
  <si>
    <t>农民trade（交易）小麦和蔬菜，trade让大家都受益。</t>
  </si>
  <si>
    <t>交换物品是trade，贸易记下来</t>
  </si>
  <si>
    <t>tradition</t>
  </si>
  <si>
    <t>tra-</t>
  </si>
  <si>
    <t>dit</t>
  </si>
  <si>
    <t>tra(跨越)+dit(给予)+ion(名词后缀)→跨越时间给予下来的文化→传统</t>
  </si>
  <si>
    <t>传统</t>
  </si>
  <si>
    <t>/trəˈdɪʃn/</t>
  </si>
  <si>
    <t>Chinese New Year is an important tradition in China.</t>
  </si>
  <si>
    <t>春节是中国的一个重要传统。</t>
  </si>
  <si>
    <t>春节这个tradition（传统），是tra（跨越）dit（给予）下来的ion（名词后缀）式文化遗产，我们要传承。</t>
  </si>
  <si>
    <t>跨越给予成tradition（传统）</t>
  </si>
  <si>
    <t>traditional</t>
  </si>
  <si>
    <t>tradition(传统)+al(形容词后缀)→与传统相关的→传统的</t>
  </si>
  <si>
    <t>传统的</t>
  </si>
  <si>
    <t>/trəˈdɪʃənl/</t>
  </si>
  <si>
    <t>We eat traditional food during the festival.</t>
  </si>
  <si>
    <t>我们在节日期间吃传统食物。</t>
  </si>
  <si>
    <t>吃traditional（传统的）食物时，想到它来自tradition（传统）加al后缀，很有文化感。</t>
  </si>
  <si>
    <t>tradition加al，传统的traditional</t>
  </si>
  <si>
    <t>traffic</t>
  </si>
  <si>
    <t>交通</t>
  </si>
  <si>
    <t>/ˈtræfɪk/</t>
  </si>
  <si>
    <t>There is heavy traffic on the highway at rush hour.</t>
  </si>
  <si>
    <t>高峰时段高速公路上交通拥堵。</t>
  </si>
  <si>
    <t>早高峰traffic（交通）堵得水泄不通，司机们都在抱怨traffic太糟糕。</t>
  </si>
  <si>
    <t>路上拥堵是traffic（交通）</t>
  </si>
  <si>
    <t>train</t>
  </si>
  <si>
    <t>训练</t>
  </si>
  <si>
    <t>/treɪn/</t>
  </si>
  <si>
    <t>The coach trains the team every afternoon.</t>
  </si>
  <si>
    <t>教练每天下午训练球队。</t>
  </si>
  <si>
    <t>教练train（训练）球队时，要求队员跑得像train（火车）一样快。</t>
  </si>
  <si>
    <t>训练如火车，就是train（v.）</t>
  </si>
  <si>
    <t>火车</t>
  </si>
  <si>
    <t>I catch the 8 o'clock train to work.</t>
  </si>
  <si>
    <t>我赶8点的火车去上班。</t>
  </si>
  <si>
    <t>铁路交通工具，名字叫train（火车）</t>
  </si>
  <si>
    <t>translation</t>
  </si>
  <si>
    <t>trans-</t>
  </si>
  <si>
    <t>trans(跨越)+lat(携带)+ion(名词后缀)→跨越语言携带信息→翻译</t>
  </si>
  <si>
    <t>翻译</t>
  </si>
  <si>
    <t>/trænsˈleɪʃn/</t>
  </si>
  <si>
    <t>Her translation of the novel is very popular.</t>
  </si>
  <si>
    <t>她对这本小说的翻译很受欢迎。</t>
  </si>
  <si>
    <t>做translation（翻译）时，trans（跨越）两种语言lat（携带）原意，才能准确传达作者思想。</t>
  </si>
  <si>
    <t>跨越携带信息，就是translation（翻译）</t>
  </si>
  <si>
    <t>transport</t>
  </si>
  <si>
    <t>trans(穿过)+port(携带)→穿过空间携带物品→运输；运送</t>
  </si>
  <si>
    <t>运输；运送</t>
  </si>
  <si>
    <t>/trænˈspɔːt/</t>
  </si>
  <si>
    <t>They transport fresh vegetables to the city every morning.</t>
  </si>
  <si>
    <t>他们每天早上把新鲜蔬菜运到城里。</t>
  </si>
  <si>
    <t>菜农transport（运输）蔬菜时，trans（穿过）port（携带）⼀筐筐⽩菜到市场，汗⽔浸湿了⾐衫。</t>
  </si>
  <si>
    <t>穿过携带transport</t>
  </si>
  <si>
    <t>trans(穿过)+port(携带)→用于穿过空间携带人的工具→交通工具</t>
  </si>
  <si>
    <t>交通工具</t>
  </si>
  <si>
    <t>/ˈtrænspɔːt/</t>
  </si>
  <si>
    <t>Buses are a cheap means of transport in the town.</t>
  </si>
  <si>
    <t>公交车是镇上廉价的交通工具。</t>
  </si>
  <si>
    <t>镇上的transport（交通工具）里，公交trans（穿过）街道port（携带）乘客，方便又实惠。</t>
  </si>
  <si>
    <t>交通工具有transport</t>
  </si>
  <si>
    <t>travel</t>
  </si>
  <si>
    <t>旅行；游历</t>
  </si>
  <si>
    <t>/ˈtrævl/</t>
  </si>
  <si>
    <t>She plans to travel around Europe next summer.</t>
  </si>
  <si>
    <t>她计划明年夏天环游欧洲。</t>
  </si>
  <si>
    <t>小明travel（旅行）到巴黎，在埃菲尔铁塔下拍了很多美照，开心极了。</t>
  </si>
  <si>
    <t>出门游历travel</t>
  </si>
  <si>
    <t>旅行</t>
  </si>
  <si>
    <t>His travel to Japan was full of interesting stories.</t>
  </si>
  <si>
    <t>他的日本旅行充满了有趣的故事。</t>
  </si>
  <si>
    <t>爸爸的Japan travel（旅行）相册里，有富士山和樱花的美景，让人向往。</t>
  </si>
  <si>
    <t>旅行经历travel</t>
  </si>
  <si>
    <t>traveller</t>
  </si>
  <si>
    <t>travel(旅行)+er(人)→从事旅行的人→旅行者</t>
  </si>
  <si>
    <t>旅行者</t>
  </si>
  <si>
    <t>/ˈtrævlə(r)/</t>
  </si>
  <si>
    <t>The traveller shared his adventures with the local kids.</t>
  </si>
  <si>
    <t>旅行者和当地孩子分享了他的冒险经历。</t>
  </si>
  <si>
    <t>那个traveller（旅行者），travel（旅行）+er（人），走过五大洲，故事讲不完。</t>
  </si>
  <si>
    <t>旅行的人traveller</t>
  </si>
  <si>
    <t>treasure</t>
  </si>
  <si>
    <t>宝藏；珍宝</t>
  </si>
  <si>
    <t>/ˈtreʒə(r)/</t>
  </si>
  <si>
    <t>The pirates hid their treasure on a secret island.</t>
  </si>
  <si>
    <t>海盗把他们的宝藏藏在一个秘密岛上。</t>
  </si>
  <si>
    <t>海盗的treasure（宝藏）里，有金币和钻石，闪闪发光。</t>
  </si>
  <si>
    <t>宝藏珍宝treasure</t>
  </si>
  <si>
    <t>珍视；珍爱</t>
  </si>
  <si>
    <t>We should treasure the time we spend with family.</t>
  </si>
  <si>
    <t>我们应该珍视和家人在一起的时光。</t>
  </si>
  <si>
    <t>妈妈常说要treasure（珍视）每一刻，因为亲情最珍贵。</t>
  </si>
  <si>
    <t>珍视珍爱treasure</t>
  </si>
  <si>
    <t>treat</t>
  </si>
  <si>
    <t>对待；治疗；款待</t>
  </si>
  <si>
    <t>/triːt/</t>
  </si>
  <si>
    <t>The doctor treated his cold with some medicine.</t>
  </si>
  <si>
    <t>医生用一些药治疗了他的感冒。</t>
  </si>
  <si>
    <t>医生treat（治疗）感冒时，温柔地对待病人，很快就康复了。</t>
  </si>
  <si>
    <t>对待治疗treat</t>
  </si>
  <si>
    <t>款待；乐事</t>
  </si>
  <si>
    <t>My grandma gave me a treat of strawberry ice cream.</t>
  </si>
  <si>
    <t>奶奶给我吃了草莓冰淇淋作为款待。</t>
  </si>
  <si>
    <t>生日时奶奶给我treat（款待），草莓冰淇淋甜到心里。</t>
  </si>
  <si>
    <t>款待乐事treat</t>
  </si>
  <si>
    <t>treatment</t>
  </si>
  <si>
    <t>treat(对待；治疗)+ment(名词后缀)→对待或治疗的行为→治疗；处理；待遇</t>
  </si>
  <si>
    <t>治疗；处理；待遇</t>
  </si>
  <si>
    <t>/ˈtriːtmənt/</t>
  </si>
  <si>
    <t>The patient received good treatment in the hospital.</t>
  </si>
  <si>
    <t>病人在医院得到了良好的治疗。</t>
  </si>
  <si>
    <t>病人在医院接受treatment（治疗）时，treat（治疗）加上ment（后缀）的过程让他逐渐康复。</t>
  </si>
  <si>
    <t>treat加ment是treatment，治疗护理不用等</t>
  </si>
  <si>
    <t>tree</t>
  </si>
  <si>
    <t>树；树木</t>
  </si>
  <si>
    <t>/triː/</t>
  </si>
  <si>
    <t>There is a big tree in front of my house.</t>
  </si>
  <si>
    <t>我家门前有一棵大树。</t>
  </si>
  <si>
    <t>我家门前的tree（树）春天开花，秋天结果，是小鸟的温暖家园。</t>
  </si>
  <si>
    <t>简单名词是tree，树木生长在大地</t>
  </si>
  <si>
    <t>trick</t>
  </si>
  <si>
    <t>诡计；花招；窍门</t>
  </si>
  <si>
    <t>/trɪk/</t>
  </si>
  <si>
    <t>The magician showed us a clever trick.</t>
  </si>
  <si>
    <t>魔术师给我们展示了一个聪明的花招。</t>
  </si>
  <si>
    <t>魔术师的trick（花招）让观众们惊叹不已，大家都猜不透其中的秘密。</t>
  </si>
  <si>
    <t>花招诡计是trick，魔术表演常用它</t>
  </si>
  <si>
    <t>trip</t>
  </si>
  <si>
    <t>旅行；绊倒</t>
  </si>
  <si>
    <t>/trɪp/</t>
  </si>
  <si>
    <t>We had a wonderful trip to the mountains.</t>
  </si>
  <si>
    <t>我们去山里的旅行非常愉快。</t>
  </si>
  <si>
    <t>我们的trip（旅行）充满欢笑，沿途的美景让每个人都很开心。</t>
  </si>
  <si>
    <t>短途旅行是trip，轻松愉快去游玩</t>
  </si>
  <si>
    <t>绊倒；旅行</t>
  </si>
  <si>
    <t>She tripped over a stone and fell down.</t>
  </si>
  <si>
    <t>她被一块石头绊倒了，摔了一跤。</t>
  </si>
  <si>
    <t>她走路时不小心trip（绊倒）在石头上，膝盖擦破了皮。</t>
  </si>
  <si>
    <t>脚下一滑是trip，不小心就会摔</t>
  </si>
  <si>
    <t>Trojan</t>
  </si>
  <si>
    <t>Troy</t>
  </si>
  <si>
    <t>Troy(特洛伊城)+an(表示人)→特洛伊人→引申为特洛伊木马病毒</t>
  </si>
  <si>
    <t>特洛伊人；特洛伊木马病毒</t>
  </si>
  <si>
    <t>/ˈtrəʊdʒən/</t>
  </si>
  <si>
    <t>The Trojan Horse is a famous ancient Greek story.</t>
  </si>
  <si>
    <t>特洛伊木马是古希腊的一个著名故事。</t>
  </si>
  <si>
    <t>特洛伊木马故事中，Trojan（特洛伊人）被希腊人的诡计欺骗，让木马进城。</t>
  </si>
  <si>
    <t>特洛伊人Trojan，木马诡计藏其中</t>
  </si>
  <si>
    <t>trouble</t>
  </si>
  <si>
    <t>麻烦；困难</t>
  </si>
  <si>
    <t>/ˈtrʌbl/</t>
  </si>
  <si>
    <t>I have trouble with math.</t>
  </si>
  <si>
    <t>我数学有困难。</t>
  </si>
  <si>
    <t>遇到trouble（麻烦）时，别着急，慢慢找解决办法就好。</t>
  </si>
  <si>
    <t>烦恼困难trouble</t>
  </si>
  <si>
    <t>使烦恼；麻烦</t>
  </si>
  <si>
    <t>Don't trouble your parents with small things.</t>
  </si>
  <si>
    <t>别用小事麻烦你的父母。</t>
  </si>
  <si>
    <t>别trouble（麻烦）父母，他们已经够忙啦。</t>
  </si>
  <si>
    <t>使烦恼是trouble</t>
  </si>
  <si>
    <t>trust</t>
  </si>
  <si>
    <t>信任；信赖</t>
  </si>
  <si>
    <t>/trʌst/</t>
  </si>
  <si>
    <t>We have trust in our friends.</t>
  </si>
  <si>
    <t>我们信任我们的朋友。</t>
  </si>
  <si>
    <t>朋友之间要trust（信任），才能长久相处。</t>
  </si>
  <si>
    <t>信任信赖是trust</t>
  </si>
  <si>
    <t>相信；信任</t>
  </si>
  <si>
    <t>I trust what you told me.</t>
  </si>
  <si>
    <t>我相信你告诉我的话。</t>
  </si>
  <si>
    <t>我trust（相信）你，因为你总说实话。</t>
  </si>
  <si>
    <t>相信信任trust</t>
  </si>
  <si>
    <t>truth</t>
  </si>
  <si>
    <t>true(真实的)+th(表状态)→真实的状态→真相；事实</t>
  </si>
  <si>
    <t>真相；事实</t>
  </si>
  <si>
    <t>/truːθ/</t>
  </si>
  <si>
    <t>Tell me the truth about the accident.</t>
  </si>
  <si>
    <t>告诉我事故的真相。</t>
  </si>
  <si>
    <t>追求truth（真相），因为true（真实）的th（状态）才是我们想要的。</t>
  </si>
  <si>
    <t>真实状态truth</t>
  </si>
  <si>
    <t>t-shirt</t>
  </si>
  <si>
    <t>t(tee)</t>
  </si>
  <si>
    <t>t(tee,短袖)+shirt(衬衫)→短袖衬衫</t>
  </si>
  <si>
    <t>T恤衫</t>
  </si>
  <si>
    <t>/ˈtiː ʃɜːt/</t>
  </si>
  <si>
    <t>He bought a new t-shirt yesterday.</t>
  </si>
  <si>
    <t>他昨天买了一件新T恤衫。</t>
  </si>
  <si>
    <t>夏天穿t-shirt（T恤），t是短袖，shirt是衬衫，舒服又时尚。</t>
  </si>
  <si>
    <t>T恤就是t-shirt</t>
  </si>
  <si>
    <t>转动；变成</t>
  </si>
  <si>
    <t>/tɜːn/</t>
  </si>
  <si>
    <t>Turn left at the next corner.</t>
  </si>
  <si>
    <t>在下一个拐角左转。</t>
  </si>
  <si>
    <t>走路时turn（转动）方向，就能到达目的地。</t>
  </si>
  <si>
    <t>转动变成turn</t>
  </si>
  <si>
    <t>轮流；转弯</t>
  </si>
  <si>
    <t>It's your turn to play the game.</t>
  </si>
  <si>
    <t>轮到你玩游戏了。</t>
  </si>
  <si>
    <t>游戏中take your turn（轮流），大家都开心。</t>
  </si>
  <si>
    <t>轮流转弯turn</t>
  </si>
  <si>
    <t>turkey</t>
  </si>
  <si>
    <t>火鸡；土耳其</t>
  </si>
  <si>
    <t>/tɜːki/</t>
  </si>
  <si>
    <t>I ate turkey for Thanksgiving dinner.</t>
  </si>
  <si>
    <t>我感恩节晚餐吃了火鸡。</t>
  </si>
  <si>
    <t>感恩节吃turkey（火鸡），肉质鲜嫩，全家人都吃得很开心。</t>
  </si>
  <si>
    <t>火鸡土耳其turkey</t>
  </si>
  <si>
    <t>typhoon</t>
  </si>
  <si>
    <t>台风</t>
  </si>
  <si>
    <t>/taɪˈfuːn/</t>
  </si>
  <si>
    <t>A typhoon caused heavy rain in the city.</t>
  </si>
  <si>
    <t>台风给这座城市带来了暴雨。</t>
  </si>
  <si>
    <t>台风typhoon来袭时，大家都关好门窗，待在家里安全避险。</t>
  </si>
  <si>
    <t>台风就是typhoon</t>
  </si>
  <si>
    <t>type</t>
  </si>
  <si>
    <t>类型；种类</t>
  </si>
  <si>
    <t>/taɪp/</t>
  </si>
  <si>
    <t>What type of movie do you want to watch?</t>
  </si>
  <si>
    <t>你想看什么类型的电影？</t>
  </si>
  <si>
    <t>选电影时问type（类型），很快就能找到喜欢的喜剧片。</t>
  </si>
  <si>
    <t>类型种类是type</t>
  </si>
  <si>
    <t>UK</t>
  </si>
  <si>
    <t>英国</t>
  </si>
  <si>
    <t>/juː ˈkeɪ/</t>
  </si>
  <si>
    <t>My pen pal lives in the UK.</t>
  </si>
  <si>
    <t>我的笔友住在英国。</t>
  </si>
  <si>
    <t>和UK（英国）的笔友通信，了解当地的文化习俗。</t>
  </si>
  <si>
    <t>英国简称是UK</t>
  </si>
  <si>
    <t>unfamiliar</t>
  </si>
  <si>
    <t>un-</t>
  </si>
  <si>
    <t>familiar</t>
  </si>
  <si>
    <t>un（不）+ familiar（熟悉的）→ 不熟悉的；陌生的</t>
  </si>
  <si>
    <t>不熟悉的；陌生的</t>
  </si>
  <si>
    <t>/ˌʌnfəˈmɪliə(r)/</t>
  </si>
  <si>
    <t>The street is unfamiliar to me.</t>
  </si>
  <si>
    <t>这条街我不熟悉。</t>
  </si>
  <si>
    <t>走在unfamiliar（陌生）的街上，un（不）familiar（熟悉）的建筑让我有点迷路。</t>
  </si>
  <si>
    <t>un加熟悉变陌生</t>
  </si>
  <si>
    <t>uniform</t>
  </si>
  <si>
    <t>uni-</t>
  </si>
  <si>
    <t>uni(单一)+form(形状)→形状单一的→统一的；一致的</t>
  </si>
  <si>
    <t>统一的；一致的</t>
  </si>
  <si>
    <t>/ˈjuːnɪfɔːm/</t>
  </si>
  <si>
    <t>The students wear uniform clothes to school.</t>
  </si>
  <si>
    <t>学生们穿统一的衣服上学。</t>
  </si>
  <si>
    <t>学校要求穿uniform（统一的）服装，uni（单一）form（形状）的设计让校园更整洁。</t>
  </si>
  <si>
    <t>单一形状uniform（统一）</t>
  </si>
  <si>
    <t>uni(单一)+form(形状)→形状单一的服装→制服</t>
  </si>
  <si>
    <t>制服；校服</t>
  </si>
  <si>
    <t>She puts on her school uniform every morning.</t>
  </si>
  <si>
    <t>她每天早上穿校服。</t>
  </si>
  <si>
    <t>她每天穿uniform（校服），uni（单一）form（形状）是学校的规定款式。</t>
  </si>
  <si>
    <t>单一形状是制服uniform</t>
  </si>
  <si>
    <t>unless</t>
  </si>
  <si>
    <t>除非；如果不</t>
  </si>
  <si>
    <t>/ənˈles/</t>
  </si>
  <si>
    <t>You can't watch TV unless you finish your homework.</t>
  </si>
  <si>
    <t>除非你完成作业，否则不能看电视。</t>
  </si>
  <si>
    <t>妈妈说unless（除非）写完作业，不然不能看电视，我得抓紧时间。</t>
  </si>
  <si>
    <t>如果不就是unless</t>
  </si>
  <si>
    <t>unlock</t>
  </si>
  <si>
    <t>lock</t>
  </si>
  <si>
    <t>un(打开)+lock(锁)→打开锁→解锁；打开</t>
  </si>
  <si>
    <t>解锁；打开</t>
  </si>
  <si>
    <t>/ˌʌnˈlɒk/</t>
  </si>
  <si>
    <t>He used the key to unlock the door.</t>
  </si>
  <si>
    <t>他用钥匙打开了门。</t>
  </si>
  <si>
    <t>他unlock（解锁）门时，un（打开）lock（锁）的动作很熟练。</t>
  </si>
  <si>
    <t>打开锁是unlock</t>
  </si>
  <si>
    <t>unknown</t>
  </si>
  <si>
    <t>known</t>
  </si>
  <si>
    <t>un(不)+known(知道)→不知道的→未知的；不为人知的</t>
  </si>
  <si>
    <t>未知的；不为人知的</t>
  </si>
  <si>
    <t>/ˌʌnˈnəʊn/</t>
  </si>
  <si>
    <t>The origin of this ancient stone is unknown.</t>
  </si>
  <si>
    <t>这块古石的起源未知。</t>
  </si>
  <si>
    <t>古石起源unknown（未知），un（不）known（知道）的秘密让人好奇。</t>
  </si>
  <si>
    <t>不知道就是unknown</t>
  </si>
  <si>
    <t>un(不)+known(知道)→不知道的事物→未知的事物</t>
  </si>
  <si>
    <t>未知的事物；未知数</t>
  </si>
  <si>
    <t>We should not fear the unknown in life.</t>
  </si>
  <si>
    <t>我们不该害怕生活中的未知事物。</t>
  </si>
  <si>
    <t>面对unknown（未知事物），un（不）known（知道）的挑战要勇敢面对。</t>
  </si>
  <si>
    <t>未知事物是unknown</t>
  </si>
  <si>
    <t>unusual</t>
  </si>
  <si>
    <t>usual</t>
  </si>
  <si>
    <t>un(不)+usual(通常)→不通常的→不寻常的；与众不同的</t>
  </si>
  <si>
    <t>不寻常的；与众不同的</t>
  </si>
  <si>
    <t>/ʌnˈjuːʒuəl/</t>
  </si>
  <si>
    <t>It's unusual for her to get up so late.</t>
  </si>
  <si>
    <t>她起这么晚很不寻常。</t>
  </si>
  <si>
    <t>她今天起得晚，unusual（不寻常），un（不）usual（通常）的情况让家人惊讶。</t>
  </si>
  <si>
    <t>不通常是unusual</t>
  </si>
  <si>
    <t>until</t>
  </si>
  <si>
    <t>直到...为止</t>
  </si>
  <si>
    <t>/ənˈtɪl/</t>
  </si>
  <si>
    <t>I will wait until you finish your homework.</t>
  </si>
  <si>
    <t>我会等直到你完成作业。</t>
  </si>
  <si>
    <t>我坐在书桌前，wait until（直到）你写完作业，一起去公园玩。</t>
  </si>
  <si>
    <t>直到为止until</t>
  </si>
  <si>
    <t>She didn't go to bed until her father came back.</t>
  </si>
  <si>
    <t>她直到爸爸回来才睡觉。</t>
  </si>
  <si>
    <t>她一直等，until（直到）爸爸回来才睡觉，眼睛都快睁不开了。</t>
  </si>
  <si>
    <t>直到连词until</t>
  </si>
  <si>
    <t>upon</t>
  </si>
  <si>
    <t>在...之上；一...就</t>
  </si>
  <si>
    <t>/əˈpɒn/</t>
  </si>
  <si>
    <t>Once upon a time, there was a brave knight.</t>
  </si>
  <si>
    <t>从前有一位勇敢的骑士。</t>
  </si>
  <si>
    <t>Once upon（从前），骑士站在城堡upon（之上）的城墙上，守护着王国。</t>
  </si>
  <si>
    <t>在...之上upon</t>
  </si>
  <si>
    <t>upstair</t>
  </si>
  <si>
    <t>up-</t>
  </si>
  <si>
    <t>up（向上）+ stair（楼梯）→ 向上走楼梯到达的地方 → 楼上</t>
  </si>
  <si>
    <t>楼上</t>
  </si>
  <si>
    <t>/ˈʌpsteə(r)/</t>
  </si>
  <si>
    <t>He ran upstair to catch the cat.</t>
  </si>
  <si>
    <t>他跑上楼去抓猫。</t>
  </si>
  <si>
    <t>他up（向上）跑过stair（楼梯），到达upstair（楼上），终于抓到了调皮的猫。</t>
  </si>
  <si>
    <t>向上楼梯upstair</t>
  </si>
  <si>
    <t>us</t>
  </si>
  <si>
    <t>我们（宾格）</t>
  </si>
  <si>
    <t>/ʌs/</t>
  </si>
  <si>
    <t>Teacher gave us some candies.</t>
  </si>
  <si>
    <t>老师给了我们一些糖果。</t>
  </si>
  <si>
    <t>老师给了us（我们）糖果，我们开心地分享起来。</t>
  </si>
  <si>
    <t>宾格我们是us</t>
  </si>
  <si>
    <t>use</t>
  </si>
  <si>
    <t>使用</t>
  </si>
  <si>
    <t>/juːz/</t>
  </si>
  <si>
    <t>We use water to wash hands.</t>
  </si>
  <si>
    <t>我们用水洗手。</t>
  </si>
  <si>
    <t>我们use（使用）水洗手，保持卫生很重要。</t>
  </si>
  <si>
    <t>使用东西是use</t>
  </si>
  <si>
    <t>用途</t>
  </si>
  <si>
    <t>/juːs/</t>
  </si>
  <si>
    <t>This tool has many uses.</t>
  </si>
  <si>
    <t>这个工具用途很多。</t>
  </si>
  <si>
    <t>这个tool的use（用途）很多，帮我们解决了不少问题。</t>
  </si>
  <si>
    <t>用途就是use（名）</t>
  </si>
  <si>
    <t>useful</t>
  </si>
  <si>
    <t>use(使用) + -ful(充满...的) → 充满使用价值的 → 有用的</t>
  </si>
  <si>
    <t>有用的</t>
  </si>
  <si>
    <t>/ˈjuːsfl/</t>
  </si>
  <si>
    <t>This dictionary is very useful for learning English.</t>
  </si>
  <si>
    <t>这本词典对学习英语很有用。</t>
  </si>
  <si>
    <t>这本dictionary很useful（有用），use（使用）起来ful（充满）帮助，让我记单词更快。</t>
  </si>
  <si>
    <t>use加ful有用处</t>
  </si>
  <si>
    <t>use(习惯) + -ual(形容词后缀) → 习惯的 → 通常的</t>
  </si>
  <si>
    <t>通常的；平常的</t>
  </si>
  <si>
    <t>/ˈjuːʒuəl/</t>
  </si>
  <si>
    <t>He arrived late as usual.</t>
  </si>
  <si>
    <t>他像往常一样迟到了。</t>
  </si>
  <si>
    <t>他usual（通常）迟到，use（习惯）ual（的）状态，老师都习以为常了。</t>
  </si>
  <si>
    <t>习惯的是usual</t>
  </si>
  <si>
    <t>usually</t>
  </si>
  <si>
    <t>usual(通常的) + -ly(副词后缀) → 通常地</t>
  </si>
  <si>
    <t>通常；平常</t>
  </si>
  <si>
    <t>/ˈjuːʒuəli/</t>
  </si>
  <si>
    <t>She usually drinks milk for breakfast.</t>
  </si>
  <si>
    <t>她早餐通常喝牛奶。</t>
  </si>
  <si>
    <t>她usually（通常）喝牛奶，usual（通常的）加ly变副词，简单好记。</t>
  </si>
  <si>
    <t>usual加ly是usually</t>
  </si>
  <si>
    <t>vacation</t>
  </si>
  <si>
    <t>vac</t>
  </si>
  <si>
    <t>vac(空) + -ation(名词后缀) → 空闲时间 → 假期</t>
  </si>
  <si>
    <t>/veɪˈkeɪʃn/</t>
  </si>
  <si>
    <t>We had a great vacation in Beijing.</t>
  </si>
  <si>
    <t>我们在北京度过了一个愉快的假期。</t>
  </si>
  <si>
    <t>vacation（假期）到啦，vac（空）出时间去旅行，ation是名词后缀，轻松记住这个词。</t>
  </si>
  <si>
    <t>空出时间vacation</t>
  </si>
  <si>
    <t>valuable</t>
  </si>
  <si>
    <t>val</t>
  </si>
  <si>
    <t>val(价值) + -uable(可...的) → 有价值的</t>
  </si>
  <si>
    <t>宝贵的；有价值的</t>
  </si>
  <si>
    <t>/ˈvæljuəbl/</t>
  </si>
  <si>
    <t>This ring is very valuable.</t>
  </si>
  <si>
    <t>这枚戒指非常宝贵。</t>
  </si>
  <si>
    <t>这枚ring很valuable（宝贵），val（价值）uable（可...的），收藏起来准没错。</t>
  </si>
  <si>
    <t>有价值的valuable</t>
  </si>
  <si>
    <t>vapour</t>
  </si>
  <si>
    <t>/ˈveɪpə(r)/</t>
  </si>
  <si>
    <t>Water turns into vapour when heated.</t>
  </si>
  <si>
    <t>水受热时变成蒸汽。</t>
  </si>
  <si>
    <t>煮水时，vapour（蒸汽）从壶口冒出，像一缕白烟飘向空中，很容易辨认。</t>
  </si>
  <si>
    <t>水汽白烟vapour</t>
  </si>
  <si>
    <t>vehicle</t>
  </si>
  <si>
    <t>veh</t>
  </si>
  <si>
    <t>veh(搬运)+icle(小工具)→用于搬运的工具→车辆；交通工具</t>
  </si>
  <si>
    <t>车辆；交通工具</t>
  </si>
  <si>
    <t>/ˈviːəkl/</t>
  </si>
  <si>
    <t>We need a vehicle to carry these boxes.</t>
  </si>
  <si>
    <t>我们需要一辆交通工具来运这些箱子。</t>
  </si>
  <si>
    <t>运箱子时，vehicle（车辆）就是veh（搬运）的小工具icle，帮我们解决难题。</t>
  </si>
  <si>
    <t>搬运工具vehicle</t>
  </si>
  <si>
    <t>velvet</t>
  </si>
  <si>
    <t>天鹅绒；丝绒</t>
  </si>
  <si>
    <t>/ˈvelvɪt/</t>
  </si>
  <si>
    <t>Her dress was made of soft velvet.</t>
  </si>
  <si>
    <t>她的裙子是柔软的天鹅绒做的。</t>
  </si>
  <si>
    <t>摸起来滑滑的velvet（天鹅绒）裙子，穿在身上特别舒服，让人忍不住想多摸几下。</t>
  </si>
  <si>
    <t>柔软丝绒velvet</t>
  </si>
  <si>
    <t>very</t>
  </si>
  <si>
    <t>非常；很</t>
  </si>
  <si>
    <t>/ˈveri/</t>
  </si>
  <si>
    <t>This book is very interesting.</t>
  </si>
  <si>
    <t>这本书非常有趣。</t>
  </si>
  <si>
    <t>看到这本very（非常）有趣的书，我一口气读了好几页，停不下来。</t>
  </si>
  <si>
    <t>程度副词very</t>
  </si>
  <si>
    <t>video</t>
  </si>
  <si>
    <t>vid(看)+eo→能看到的动态影像→视频；录像</t>
  </si>
  <si>
    <t>视频；录像</t>
  </si>
  <si>
    <t>/ˈvɪdiəʊ/</t>
  </si>
  <si>
    <t>She shared a funny video on social media.</t>
  </si>
  <si>
    <t>她在社交媒体上分享了一段有趣的视频。</t>
  </si>
  <si>
    <t>我喜欢看video（视频），vid（看）里面的搞笑片段，eo后缀辅助记忆，轻松记住单词。</t>
  </si>
  <si>
    <t>看影像就是video</t>
  </si>
  <si>
    <t>看法；风景</t>
  </si>
  <si>
    <t>/vjuː/</t>
  </si>
  <si>
    <t>What's your view on this environmental issue?</t>
  </si>
  <si>
    <t>你对这个环境问题的看法是什么？</t>
  </si>
  <si>
    <t>站在海边看view（风景），我突然有了新的view（看法）：要保护海洋。</t>
  </si>
  <si>
    <t>看法风景都是view</t>
  </si>
  <si>
    <t>看待；观看</t>
  </si>
  <si>
    <t>She views the problem differently from me.</t>
  </si>
  <si>
    <t>她看待这个问题的方式和我不同。</t>
  </si>
  <si>
    <t>我view（观看）纪录片时，学会了用新角度view（看待）历史事件。</t>
  </si>
  <si>
    <t>看待观看用view</t>
  </si>
  <si>
    <t>vineyard</t>
  </si>
  <si>
    <t>vine</t>
  </si>
  <si>
    <t>yard</t>
  </si>
  <si>
    <t>vine(葡萄藤)+yard(院子)→种植葡萄藤的院子→葡萄园</t>
  </si>
  <si>
    <t>葡萄园</t>
  </si>
  <si>
    <t>/ˈvɪnjəd/</t>
  </si>
  <si>
    <t>We picked grapes in the vineyard last autumn.</t>
  </si>
  <si>
    <t>去年秋天我们在葡萄园里摘葡萄。</t>
  </si>
  <si>
    <t>在vineyard（葡萄园）里，vine（葡萄藤）爬满yard（院子），一串串紫葡萄真诱人。</t>
  </si>
  <si>
    <t>葡萄藤院vineyard</t>
  </si>
  <si>
    <t>virus</t>
  </si>
  <si>
    <t>病毒</t>
  </si>
  <si>
    <t>/ˈvaɪrəs/</t>
  </si>
  <si>
    <t>The new virus has caused a lot of concern.</t>
  </si>
  <si>
    <t>这种新病毒引起了很多关注。</t>
  </si>
  <si>
    <t>医生提醒大家，virus（病毒）很顽固，出门要戴口罩预防。</t>
  </si>
  <si>
    <t>病毒就是virus</t>
  </si>
  <si>
    <t>visit</t>
  </si>
  <si>
    <t>vis(看)+it(走)→走过去看→拜访；参观</t>
  </si>
  <si>
    <t>拜访；参观</t>
  </si>
  <si>
    <t>/ˈvɪzɪt/</t>
  </si>
  <si>
    <t>I plan to visit the museum next Sunday.</t>
  </si>
  <si>
    <t>我计划下周日去参观博物馆。</t>
  </si>
  <si>
    <t>我visit（参观）博物馆时，vis（看）着展品，it（走）遍每个展厅都不觉得累。</t>
  </si>
  <si>
    <t>走看结合是visit</t>
  </si>
  <si>
    <t>vis(看)+it(走)→走过去看的行为→拜访；参观</t>
  </si>
  <si>
    <t>Her visit to the old town was very memorable.</t>
  </si>
  <si>
    <t>她的古镇之行非常难忘。</t>
  </si>
  <si>
    <t>这次visit（旅行）很开心，vis（看）了美景，it（走）了小巷，留下美好回忆。</t>
  </si>
  <si>
    <t>拜访之行是visit</t>
  </si>
  <si>
    <t>visual</t>
  </si>
  <si>
    <t>vis(看)+ual(形容词后缀)→与看相关的→视觉的</t>
  </si>
  <si>
    <t>视觉的；看得见的</t>
  </si>
  <si>
    <t>/ˈvɪʒuəl/</t>
  </si>
  <si>
    <t>The book has many visual aids to help learning.</t>
  </si>
  <si>
    <t>这本书有很多视觉辅助工具帮助学习。</t>
  </si>
  <si>
    <t>电影的visual（视觉）效果超棒，vis（看）得我眼睛都舍不得眨。</t>
  </si>
  <si>
    <t>看的形容词visual</t>
  </si>
  <si>
    <t>voice</t>
  </si>
  <si>
    <t>voc</t>
  </si>
  <si>
    <t>voc(声音)+e→发出声音表达→表达；说出</t>
  </si>
  <si>
    <t>表达；说出</t>
  </si>
  <si>
    <t>/vɔɪs/</t>
  </si>
  <si>
    <t>She voiced her concerns about the project.</t>
  </si>
  <si>
    <t>她表达了对这个项目的担忧。</t>
  </si>
  <si>
    <t>她voice（表达）担忧时，voc（声音）清晰，让大家都听到了。</t>
  </si>
  <si>
    <t>发出声音是voice</t>
  </si>
  <si>
    <t>voc(声音)+e→人或动物发出的声音→声音；嗓音</t>
  </si>
  <si>
    <t>声音；嗓音</t>
  </si>
  <si>
    <t>Her voice is very beautiful.</t>
  </si>
  <si>
    <t>她的嗓音非常动听。</t>
  </si>
  <si>
    <t>她的voice（嗓音）像voc（声音）一样悦耳，每次唱歌都很吸引人。</t>
  </si>
  <si>
    <t>悦耳嗓音是voice</t>
  </si>
  <si>
    <t>volcano</t>
  </si>
  <si>
    <t>火山</t>
  </si>
  <si>
    <t>/vɒlˈkeɪnəʊ/</t>
  </si>
  <si>
    <t>The volcano erupted and caused damage.</t>
  </si>
  <si>
    <t>这座火山喷发并造成了破坏。</t>
  </si>
  <si>
    <t>看到volcano（火山）喷发，volc（谐音“我烤”）的岩浆流下来，大家都惊呆了。</t>
  </si>
  <si>
    <t>火山喷发volcano</t>
  </si>
  <si>
    <t>voluntary</t>
  </si>
  <si>
    <t>volunt</t>
  </si>
  <si>
    <t>volunt(意愿)+ary(…的)→出于自身意愿的→自愿的</t>
  </si>
  <si>
    <t>自愿的；志愿的</t>
  </si>
  <si>
    <t>/ˈvɒləntri/</t>
  </si>
  <si>
    <t>He does voluntary work at the library.</t>
  </si>
  <si>
    <t>他在图书馆做志愿工作。</t>
  </si>
  <si>
    <t>他voluntary（自愿）帮忙，volunt（意愿）驱动他，ary（形容词）修饰善行。</t>
  </si>
  <si>
    <t>意愿加ary，自愿voluntary</t>
  </si>
  <si>
    <t>vote</t>
  </si>
  <si>
    <t>投票；选举</t>
  </si>
  <si>
    <t>/vəʊt/</t>
  </si>
  <si>
    <t>We will vote on the proposal next week.</t>
  </si>
  <si>
    <t>我们下周将对提案投票。</t>
  </si>
  <si>
    <t>下周vote（投票）提案，vot（谐音“我投”）出我的选择。</t>
  </si>
  <si>
    <t>我投一票是vote</t>
  </si>
  <si>
    <t>选票；投票</t>
  </si>
  <si>
    <t>Each citizen has one vote.</t>
  </si>
  <si>
    <t>每个公民都有一票。</t>
  </si>
  <si>
    <t>每个公民都有vote（选票），vot（我投）出自己的声音。</t>
  </si>
  <si>
    <t>一张选票是vote</t>
  </si>
  <si>
    <t>voyage</t>
  </si>
  <si>
    <t>航行；旅行</t>
  </si>
  <si>
    <t>/ˈvɔɪɪdʒ/</t>
  </si>
  <si>
    <t>They took a voyage around the world.</t>
  </si>
  <si>
    <t>他们进行了环球航行。</t>
  </si>
  <si>
    <t>他们的voyage（航行）很精彩，voy（谐音“我游”）在海上看日出。</t>
  </si>
  <si>
    <t>环球航行voyage</t>
  </si>
  <si>
    <t>They voyaged across the Pacific.</t>
  </si>
  <si>
    <t>他们横渡太平洋航行。</t>
  </si>
  <si>
    <t>他们voyage（航行）横渡太平洋，voy（我游）过广阔海面。</t>
  </si>
  <si>
    <t>横渡大海voyage</t>
  </si>
  <si>
    <t>醒来；唤醒</t>
  </si>
  <si>
    <t>/weɪk/</t>
  </si>
  <si>
    <t>I wake up at 7 every morning.</t>
  </si>
  <si>
    <t>每天早上我wake（醒来）时，阳光正好照进房间，开启新的一天。</t>
  </si>
  <si>
    <t>醒来唤醒是wake</t>
  </si>
  <si>
    <t>wallet</t>
  </si>
  <si>
    <t>钱包</t>
  </si>
  <si>
    <t>/ˈwɒlɪt/</t>
  </si>
  <si>
    <t>He took out his wallet to pay for the coffee.</t>
  </si>
  <si>
    <t>他拿出钱包付咖啡钱。</t>
  </si>
  <si>
    <t>他买咖啡时掏出wallet（钱包），里面装着几张纸币和卡片。</t>
  </si>
  <si>
    <t>装钱小包叫wallet</t>
  </si>
  <si>
    <t>want</t>
  </si>
  <si>
    <t>想要；需要</t>
  </si>
  <si>
    <t>/wɒnt/</t>
  </si>
  <si>
    <t>I want a new book for my birthday.</t>
  </si>
  <si>
    <t>我生日想要一本新书。</t>
  </si>
  <si>
    <t>生日时我want（想要）一本新书，妈妈说会满足我的愿望。</t>
  </si>
  <si>
    <t>心里想要是want</t>
  </si>
  <si>
    <t>war</t>
  </si>
  <si>
    <t>战争</t>
  </si>
  <si>
    <t>/wɔː(r)/</t>
  </si>
  <si>
    <t>The war lasted for five years.</t>
  </si>
  <si>
    <t>这场战争持续了五年。</t>
  </si>
  <si>
    <t>历史课上老师讲war（战争）给人们带来的苦难，大家都很感慨。</t>
  </si>
  <si>
    <t>武装冲突是war</t>
  </si>
  <si>
    <t>warn</t>
  </si>
  <si>
    <t>警告；提醒</t>
  </si>
  <si>
    <t>/wɔːn/</t>
  </si>
  <si>
    <t>The sign warns people not to swim here.</t>
  </si>
  <si>
    <t>这个标志警告人们不要在这里游泳。</t>
  </si>
  <si>
    <t>湖边的标志warn（警告）大家别游泳，因为水很深。</t>
  </si>
  <si>
    <t>发出警告是warn</t>
  </si>
  <si>
    <t>warning</t>
  </si>
  <si>
    <t>warn(警告) + -ing(名词后缀，表示行为或结果) → 警告的行为或结果 → 警告</t>
  </si>
  <si>
    <t>警告；警示</t>
  </si>
  <si>
    <t>/ˈwɔːnɪŋ/</t>
  </si>
  <si>
    <t>The sign gives a warning about slippery roads.</t>
  </si>
  <si>
    <t>这个标志警示道路湿滑。</t>
  </si>
  <si>
    <t>路边的warning（警告）标志，warn（警告）你路滑，ing（状态）下要慢慢走。</t>
  </si>
  <si>
    <t>warn加ing，警告记心中</t>
  </si>
  <si>
    <t>wash</t>
  </si>
  <si>
    <t>洗；洗涤</t>
  </si>
  <si>
    <t>/wɒʃ/</t>
  </si>
  <si>
    <t>I wash my hands before meals.</t>
  </si>
  <si>
    <t>饭前我洗手。</t>
  </si>
  <si>
    <t>饭前要wash（洗）手，保持卫生不生病。</t>
  </si>
  <si>
    <t>简单动作wash，洗手wash wash wash</t>
  </si>
  <si>
    <t>洗；洗涤；清洗液</t>
  </si>
  <si>
    <t>Give the car a good wash.</t>
  </si>
  <si>
    <t>把车好好洗一下。</t>
  </si>
  <si>
    <t>给爱车来个wash（清洗），让它焕然一新。</t>
  </si>
  <si>
    <t>动作名词都是wash</t>
  </si>
  <si>
    <t>washing</t>
  </si>
  <si>
    <t>wash(洗) + -ing(名词后缀，表示行为或物品) → 洗涤的行为或洗好的衣物 → 洗涤；衣物</t>
  </si>
  <si>
    <t>洗涤；待洗的衣物</t>
  </si>
  <si>
    <t>/ˈwɒʃɪŋ/</t>
  </si>
  <si>
    <t>She hung the washing on the line.</t>
  </si>
  <si>
    <t>她把洗好的衣物挂在绳子上。</t>
  </si>
  <si>
    <t>妈妈把washing（衣物）挂在绳上，这是wash（洗）完后的成果。</t>
  </si>
  <si>
    <t>wash加ing，衣物或洗涤</t>
  </si>
  <si>
    <t>waste</t>
  </si>
  <si>
    <t>浪费；滥用</t>
  </si>
  <si>
    <t>/weɪst/</t>
  </si>
  <si>
    <t>Don't waste water.</t>
  </si>
  <si>
    <t>别浪费水。</t>
  </si>
  <si>
    <t>看到有人waste（浪费）水，赶紧提醒他节约用水。</t>
  </si>
  <si>
    <t>浪费资源是waste</t>
  </si>
  <si>
    <t>废物；垃圾；浪费</t>
  </si>
  <si>
    <t>The factory produces a lot of waste.</t>
  </si>
  <si>
    <t>工厂产生很多废物。</t>
  </si>
  <si>
    <t>工厂的waste（废物）要分类处理，减少环境危害。</t>
  </si>
  <si>
    <t>废物垃圾是waste</t>
  </si>
  <si>
    <t>watch</t>
  </si>
  <si>
    <t>观看；注视</t>
  </si>
  <si>
    <t>/wɒtʃ/</t>
  </si>
  <si>
    <t>I watch TV every evening.</t>
  </si>
  <si>
    <t>我每晚看电视。</t>
  </si>
  <si>
    <t>晚上watch（观看）动画片，看得入迷忘了时间。</t>
  </si>
  <si>
    <t>观看注视是watch</t>
  </si>
  <si>
    <t>手表；观看</t>
  </si>
  <si>
    <t>He wears a new watch.</t>
  </si>
  <si>
    <t>他戴一块新手表。</t>
  </si>
  <si>
    <t>他的watch（手表）很精致，用来查看时间很方便。</t>
  </si>
  <si>
    <t>手腕手表watch，看时真快捷</t>
  </si>
  <si>
    <t>water</t>
  </si>
  <si>
    <t>水</t>
  </si>
  <si>
    <t>/ˈwɔːtə(r)/</t>
  </si>
  <si>
    <t>I drink a glass of water every morning.</t>
  </si>
  <si>
    <t>我每天早上喝一杯水。</t>
  </si>
  <si>
    <t>夏天天气炎热，我需要喝water（水）来补充水分，感觉清爽多了。</t>
  </si>
  <si>
    <t>日常饮品是water</t>
  </si>
  <si>
    <t>浇水</t>
  </si>
  <si>
    <t>She waters the flowers in the garden every day.</t>
  </si>
  <si>
    <t>她每天给花园里的花浇水。</t>
  </si>
  <si>
    <t>妈妈每天water（浇水）花园里的玫瑰，花儿开得特别鲜艳。</t>
  </si>
  <si>
    <t>浇花动作是water</t>
  </si>
  <si>
    <t>wave</t>
  </si>
  <si>
    <t>波浪；挥手</t>
  </si>
  <si>
    <t>/weɪv/</t>
  </si>
  <si>
    <t>The waves are crashing against the rocks.</t>
  </si>
  <si>
    <t>波浪正冲击着岩石。</t>
  </si>
  <si>
    <t>海边的wave（波浪）一层层涌来，我向远处的朋友wave（挥手）打招呼。</t>
  </si>
  <si>
    <t>波浪挥手都是wave</t>
  </si>
  <si>
    <t>挥手；波动</t>
  </si>
  <si>
    <t>He waved goodbye to his parents at the station.</t>
  </si>
  <si>
    <t>他在车站向父母挥手告别。</t>
  </si>
  <si>
    <t>离别时，他wave（挥手）向父母道别，眼中满是不舍。</t>
  </si>
  <si>
    <t>挥手告别用wave</t>
  </si>
  <si>
    <t>道路；方法</t>
  </si>
  <si>
    <t>/weɪ/</t>
  </si>
  <si>
    <t>Can you tell me the way to the school?</t>
  </si>
  <si>
    <t>你能告诉我去学校的路吗？</t>
  </si>
  <si>
    <t>我迷路了，问路人去学校的way（路），很快找到了方向。</t>
  </si>
  <si>
    <t>道路方法是way</t>
  </si>
  <si>
    <t>weak</t>
  </si>
  <si>
    <t>虚弱的；弱的</t>
  </si>
  <si>
    <t>/wiːk/</t>
  </si>
  <si>
    <t>She felt weak after staying up late.</t>
  </si>
  <si>
    <t>熬夜后她感到很虚弱。</t>
  </si>
  <si>
    <t>熬夜后身体weak（虚弱），要多休息才能恢复精力。</t>
  </si>
  <si>
    <t>身体虚弱是weak</t>
  </si>
  <si>
    <t>wealth</t>
  </si>
  <si>
    <t>财富；财产</t>
  </si>
  <si>
    <t>/welθ/</t>
  </si>
  <si>
    <t>His family has a lot of wealth.</t>
  </si>
  <si>
    <t>他的家庭有很多财富。</t>
  </si>
  <si>
    <t>拥有wealth（财富）的人，应该用它帮助更多需要的人。</t>
  </si>
  <si>
    <t>财富财产是wealth</t>
  </si>
  <si>
    <t>wear</t>
  </si>
  <si>
    <t>穿；戴；磨损</t>
  </si>
  <si>
    <t>/weə(r)/</t>
  </si>
  <si>
    <t>She wears a red dress today.</t>
  </si>
  <si>
    <t>她今天穿了一条红色连衣裙。</t>
  </si>
  <si>
    <t>她每天wear（穿）漂亮裙子，出门前都会检查有没有磨损。</t>
  </si>
  <si>
    <t>穿戴磨损wear记</t>
  </si>
  <si>
    <t>weather</t>
  </si>
  <si>
    <t>天气；气象</t>
  </si>
  <si>
    <t>/ˈweðə(r)/</t>
  </si>
  <si>
    <t>What's the weather like today?</t>
  </si>
  <si>
    <t>今天天气怎么样？</t>
  </si>
  <si>
    <t>每天出门先问weather（天气），晴雨都要早知道。</t>
  </si>
  <si>
    <t>日常天气weather</t>
  </si>
  <si>
    <t>weekday</t>
  </si>
  <si>
    <t>week</t>
  </si>
  <si>
    <t>week（周）+ day（天）→ 一周中的工作日 → 工作日</t>
  </si>
  <si>
    <t>工作日（周一至周五）</t>
  </si>
  <si>
    <t>/ˈwiːkdeɪ/</t>
  </si>
  <si>
    <t>I go to school on weekdays.</t>
  </si>
  <si>
    <t>我工作日去上学。</t>
  </si>
  <si>
    <t>weekday（工作日）就是week（周）里的day（天），周一到周五都要上学。</t>
  </si>
  <si>
    <t>周中日子weekday</t>
  </si>
  <si>
    <t>星期；周</t>
  </si>
  <si>
    <t>There are seven days in a week.</t>
  </si>
  <si>
    <t>一周有七天。</t>
  </si>
  <si>
    <t>一周七天记清楚，week（星期）总是过得快。</t>
  </si>
  <si>
    <t>七天一周是week</t>
  </si>
  <si>
    <t>weigh</t>
  </si>
  <si>
    <t>称重量；重（多少）</t>
  </si>
  <si>
    <t>The apples weigh about 500 grams.</t>
  </si>
  <si>
    <t>这些苹果大约重500克。</t>
  </si>
  <si>
    <t>买苹果时要weigh（称）一下，看看重量够不够。</t>
  </si>
  <si>
    <t>称重量用weigh</t>
  </si>
  <si>
    <t>weight</t>
  </si>
  <si>
    <t>重量；体重</t>
  </si>
  <si>
    <t>/weɪt/</t>
  </si>
  <si>
    <t>I need to check my weight on the scale.</t>
  </si>
  <si>
    <t>我需要在秤上称一下我的体重。</t>
  </si>
  <si>
    <t>体检时护士让我站在秤上测weight（体重），看着数字显示，我意识到要控制饮食了。</t>
  </si>
  <si>
    <t>秤上数字weight</t>
  </si>
  <si>
    <t>welcome</t>
  </si>
  <si>
    <t>well（好）+ come（来）→ 友好迎接到来 → 欢迎</t>
  </si>
  <si>
    <t>欢迎</t>
  </si>
  <si>
    <t>/ˈwelkəm/</t>
  </si>
  <si>
    <t>We welcome all visitors to our city.</t>
  </si>
  <si>
    <t>我们欢迎所有游客来到我们的城市。</t>
  </si>
  <si>
    <t>城市入口大屏显示'Welcome'，well（好）come（来）即热情迎接每一位客人。</t>
  </si>
  <si>
    <t>好来好迎welcome</t>
  </si>
  <si>
    <t>well</t>
  </si>
  <si>
    <t>好；健康地</t>
  </si>
  <si>
    <t>/wel/</t>
  </si>
  <si>
    <t>He plays the piano well.</t>
  </si>
  <si>
    <t>他钢琴弹得很好。</t>
  </si>
  <si>
    <t>他well（好）好练习钢琴，终于在比赛中获得了奖项。</t>
  </si>
  <si>
    <t>做得棒就用well</t>
  </si>
  <si>
    <t>west</t>
  </si>
  <si>
    <t>西方；西部</t>
  </si>
  <si>
    <t>/west/</t>
  </si>
  <si>
    <t>The sun sets in the west.</t>
  </si>
  <si>
    <t>太阳在西边落下。</t>
  </si>
  <si>
    <t>傍晚看向west（西方），太阳慢慢消失在地平线，天空染成橘红色。</t>
  </si>
  <si>
    <t>太阳落处是west</t>
  </si>
  <si>
    <t>wet</t>
  </si>
  <si>
    <t>湿的；潮湿的</t>
  </si>
  <si>
    <t>/wet/</t>
  </si>
  <si>
    <t>Don't touch the wet paint.</t>
  </si>
  <si>
    <t>不要触摸未干的油漆。</t>
  </si>
  <si>
    <t>下雨天踩进水坑，鞋子变得wet（湿）漉漉的，只能回家换鞋。</t>
  </si>
  <si>
    <t>雨淋之后变wet</t>
  </si>
  <si>
    <t>whale</t>
  </si>
  <si>
    <t>鲸鱼</t>
  </si>
  <si>
    <t>/weɪl/</t>
  </si>
  <si>
    <t>I saw a whale swimming in the sea yesterday.</t>
  </si>
  <si>
    <t>我昨天看到一头鲸鱼在海里游泳。</t>
  </si>
  <si>
    <t>在海边看到whale（鲸鱼），它的尾巴拍起浪花，场面超震撼。</t>
  </si>
  <si>
    <t>海里巨兽是whale</t>
  </si>
  <si>
    <t>what</t>
  </si>
  <si>
    <t>什么</t>
  </si>
  <si>
    <t>/wɒt/</t>
  </si>
  <si>
    <t>What is your favorite color?</t>
  </si>
  <si>
    <t>你最喜欢的颜色是什么？</t>
  </si>
  <si>
    <t>别人问what（什么）颜色好看，我说是蓝色。</t>
  </si>
  <si>
    <t>疑问什么用what</t>
  </si>
  <si>
    <t>whatever</t>
  </si>
  <si>
    <t>what（什么）+ ever（无论）→ 无论什么</t>
  </si>
  <si>
    <t>无论什么</t>
  </si>
  <si>
    <t>/wɒtˈevə(r)/</t>
  </si>
  <si>
    <t>You can take whatever you need from the shelf.</t>
  </si>
  <si>
    <t>你可以从架子上拿任何你需要的东西。</t>
  </si>
  <si>
    <t>妈妈说whatever（无论什么）需要的都可以拿，不用客气。</t>
  </si>
  <si>
    <t>what加ever，无论什么记心间</t>
  </si>
  <si>
    <t>wheel</t>
  </si>
  <si>
    <t>轮子</t>
  </si>
  <si>
    <t>/wiːl/</t>
  </si>
  <si>
    <t>The bicycle has two wheels.</t>
  </si>
  <si>
    <t>自行车有两个轮子。</t>
  </si>
  <si>
    <t>自行车的wheel（轮子）转啊转，带我去公园玩。</t>
  </si>
  <si>
    <t>圆形轮子是wheel</t>
  </si>
  <si>
    <t>when</t>
  </si>
  <si>
    <t>什么时候</t>
  </si>
  <si>
    <t>/wen/</t>
  </si>
  <si>
    <t>When will you finish your homework?</t>
  </si>
  <si>
    <t>你什么时候完成作业？</t>
  </si>
  <si>
    <t>老师问when（什么时候）交作业，我说明天就交。</t>
  </si>
  <si>
    <t>疑问时间用when</t>
  </si>
  <si>
    <t>whenever</t>
  </si>
  <si>
    <t>when（何时）+ ever（无论）→无论何时</t>
  </si>
  <si>
    <t>无论何时</t>
  </si>
  <si>
    <t>/wenˈevər/</t>
  </si>
  <si>
    <t>Whenever you need help, just call me.</t>
  </si>
  <si>
    <t>无论何时你需要帮助，就打电话给我。</t>
  </si>
  <si>
    <t>每当我遇到困难，whenever（无论何时）都会想起朋友，when ever（何时都）在身边支持我。</t>
  </si>
  <si>
    <t>无论何时whenever</t>
  </si>
  <si>
    <t>在哪里</t>
  </si>
  <si>
    <t>/weər/</t>
  </si>
  <si>
    <t>Where is my schoolbag?</t>
  </si>
  <si>
    <t>我的书包在哪里？</t>
  </si>
  <si>
    <t>我找不到书包，问妈妈where（在哪里），她笑着说在椅子上，where ever（哪里都）找过了才发现。</t>
  </si>
  <si>
    <t>哪里疑问用where</t>
  </si>
  <si>
    <t>whether</t>
  </si>
  <si>
    <t>是否</t>
  </si>
  <si>
    <t>/ˈweðər/</t>
  </si>
  <si>
    <t>I don't know whether he will come to the party.</t>
  </si>
  <si>
    <t>我不知道他是否会来参加派对。</t>
  </si>
  <si>
    <t>朋友邀请我去派对，whether（是否）去呢？妈妈说要看天气，whether（是否）晴天就可以去。</t>
  </si>
  <si>
    <t>是否疑问whether</t>
  </si>
  <si>
    <t>which</t>
  </si>
  <si>
    <t>哪一个</t>
  </si>
  <si>
    <t>/wɪtʃ/</t>
  </si>
  <si>
    <t>Which book do you want to read?</t>
  </si>
  <si>
    <t>你想读哪一本书？</t>
  </si>
  <si>
    <t>书架上有很多书，which（哪一个）是我的？which ever（无论哪个）都可以借给你哦。</t>
  </si>
  <si>
    <t>哪一个用which</t>
  </si>
  <si>
    <t>while</t>
  </si>
  <si>
    <t>当...时候</t>
  </si>
  <si>
    <t>/waɪl/</t>
  </si>
  <si>
    <t>While my mother was cooking, I was doing my homework.</t>
  </si>
  <si>
    <t>当我妈妈做饭时，我正在做作业。</t>
  </si>
  <si>
    <t>while（当...时）妈妈在厨房忙碌，我在房间写作业，while（一段时间）过得很充实。</t>
  </si>
  <si>
    <t>当...时候用while</t>
  </si>
  <si>
    <t>white</t>
  </si>
  <si>
    <t>白色的</t>
  </si>
  <si>
    <t>/waɪt/</t>
  </si>
  <si>
    <t>She wears a white dress.</t>
  </si>
  <si>
    <t>她穿了一条白色连衣裙。</t>
  </si>
  <si>
    <t>她喜欢white（白色）的裙子，穿上像个小仙女。</t>
  </si>
  <si>
    <t>白色white记心间</t>
  </si>
  <si>
    <t>白色</t>
  </si>
  <si>
    <t>The wall is painted white.</t>
  </si>
  <si>
    <t>墙被漆成了白色。</t>
  </si>
  <si>
    <t>墙刷成white（白色）后，房间显得更明亮了。</t>
  </si>
  <si>
    <t>白色white不难记</t>
  </si>
  <si>
    <t>whole</t>
  </si>
  <si>
    <t>整个的；全部的</t>
  </si>
  <si>
    <t>We ate the whole cake.</t>
  </si>
  <si>
    <t>我们吃了整个蛋糕。</t>
  </si>
  <si>
    <t>我们把whole（整个）蛋糕都吃完了，一点没剩。</t>
  </si>
  <si>
    <t>整个whole不分散</t>
  </si>
  <si>
    <t>整体</t>
  </si>
  <si>
    <t>The whole of the team was happy.</t>
  </si>
  <si>
    <t>整个团队都很高兴。</t>
  </si>
  <si>
    <t>团队作为whole（整体），一起庆祝胜利。</t>
  </si>
  <si>
    <t>整体whole要牢记</t>
  </si>
  <si>
    <t>why</t>
  </si>
  <si>
    <t>为什么</t>
  </si>
  <si>
    <t>/waɪ/</t>
  </si>
  <si>
    <t>Why are you late?</t>
  </si>
  <si>
    <t>你为什么迟到？</t>
  </si>
  <si>
    <t>妈妈问why（为什么）迟到，我说是因为堵车。</t>
  </si>
  <si>
    <t>疑问为什么，就说why</t>
  </si>
  <si>
    <t>wide</t>
  </si>
  <si>
    <t>宽的；广泛的</t>
  </si>
  <si>
    <t>/waɪd/</t>
  </si>
  <si>
    <t>The river is wide.</t>
  </si>
  <si>
    <t>这条河很宽。</t>
  </si>
  <si>
    <t>这条河wide（宽的）得像大海一样。</t>
  </si>
  <si>
    <t>宽宽wide记清楚</t>
  </si>
  <si>
    <t>广泛地</t>
  </si>
  <si>
    <t>He travels wide.</t>
  </si>
  <si>
    <t>他旅行很广泛。</t>
  </si>
  <si>
    <t>他wide（广泛地）旅行，见过很多风景。</t>
  </si>
  <si>
    <t>广泛wide记心间</t>
  </si>
  <si>
    <t>wife</t>
  </si>
  <si>
    <t>妻子</t>
  </si>
  <si>
    <t>/waɪf/</t>
  </si>
  <si>
    <t>His wife is a doctor.</t>
  </si>
  <si>
    <t>他的妻子是医生。</t>
  </si>
  <si>
    <t>他的wife（妻子）是医生，每天救死扶伤。</t>
  </si>
  <si>
    <t>妻子wife要记牢</t>
  </si>
  <si>
    <t>wild</t>
  </si>
  <si>
    <t>野生的；荒凉的；疯狂的</t>
  </si>
  <si>
    <t>/waɪld/</t>
  </si>
  <si>
    <t>The cat is wild and won't let anyone touch it.</t>
  </si>
  <si>
    <t>这只猫是野生的，不让任何人碰它。</t>
  </si>
  <si>
    <t>在wild（野生的）森林里，看到一只wild的狐狸，它疯狂地跑向荒凉的山坡。</t>
  </si>
  <si>
    <t>野生荒凉疯狂wild</t>
  </si>
  <si>
    <t>win</t>
  </si>
  <si>
    <t>赢；获胜</t>
  </si>
  <si>
    <t>/wɪn/</t>
  </si>
  <si>
    <t>She won the singing competition last month.</t>
  </si>
  <si>
    <t>她上个月赢得了歌唱比赛。</t>
  </si>
  <si>
    <t>她每天练习唱歌，终于win（赢）了比赛，台下掌声雷动。</t>
  </si>
  <si>
    <t>比赛获胜就是win</t>
  </si>
  <si>
    <t>wind</t>
  </si>
  <si>
    <t>风</t>
  </si>
  <si>
    <t>/wɪnd/</t>
  </si>
  <si>
    <t>The wind blew my hat off.</t>
  </si>
  <si>
    <t>风把我的帽子吹掉了。</t>
  </si>
  <si>
    <t>wind（风）吹过树梢，发出沙沙的声音，树叶纷纷飘落。</t>
  </si>
  <si>
    <t>自然之风wind记</t>
  </si>
  <si>
    <t>缠绕；蜿蜒</t>
  </si>
  <si>
    <t>/waɪnd/</t>
  </si>
  <si>
    <t>The path winds through the forest.</t>
  </si>
  <si>
    <t>小路蜿蜒穿过森林。</t>
  </si>
  <si>
    <t>这条小路wind（蜿蜒）向前，我们跟着它走到了森林深处。</t>
  </si>
  <si>
    <t>蜿蜒缠绕用wind</t>
  </si>
  <si>
    <t>wine</t>
  </si>
  <si>
    <t>葡萄酒</t>
  </si>
  <si>
    <t>/waɪn/</t>
  </si>
  <si>
    <t>My parents drink wine at dinner sometimes.</t>
  </si>
  <si>
    <t>我父母有时在晚餐时喝葡萄酒。</t>
  </si>
  <si>
    <t>晚餐时，爸爸倒了一杯wine（葡萄酒），说它的味道很醇厚。</t>
  </si>
  <si>
    <t>葡萄美酒是wine</t>
  </si>
  <si>
    <t>wing</t>
  </si>
  <si>
    <t>翅膀；机翼</t>
  </si>
  <si>
    <t>/wɪŋ/</t>
  </si>
  <si>
    <t>The bird has a broken wing.</t>
  </si>
  <si>
    <t>这只鸟的翅膀受伤了。</t>
  </si>
  <si>
    <t>小鸟的wing（翅膀）受伤了，我们小心翼翼地把它带回家照顾。</t>
  </si>
  <si>
    <t>小鸟翅膀wing记</t>
  </si>
  <si>
    <t>winner</t>
  </si>
  <si>
    <t>win(赢) + er(表示人) → 赢得比赛的人 → 获胜者</t>
  </si>
  <si>
    <t>获胜者；赢家</t>
  </si>
  <si>
    <t>/ˈwɪnər/</t>
  </si>
  <si>
    <t>He became the winner of the singing competition.</t>
  </si>
  <si>
    <t>他成了歌唱比赛的获胜者。</t>
  </si>
  <si>
    <t>歌唱比赛中，win（赢）的那个人就是winner（获胜者），台下掌声雷动。</t>
  </si>
  <si>
    <t>赢者加er是winner</t>
  </si>
  <si>
    <t>winter</t>
  </si>
  <si>
    <t>冬天；冬季</t>
  </si>
  <si>
    <t>/ˈwɪntər/</t>
  </si>
  <si>
    <t>We like to skate on the ice in winter.</t>
  </si>
  <si>
    <t>我们冬天喜欢在冰上滑冰。</t>
  </si>
  <si>
    <t>每到winter（冬天），湖面结冰，我们就可以去滑冰啦。</t>
  </si>
  <si>
    <t>寒冷季节叫winter</t>
  </si>
  <si>
    <t>wire</t>
  </si>
  <si>
    <t>电线；金属线</t>
  </si>
  <si>
    <t>/ˈwaɪər/</t>
  </si>
  <si>
    <t>The electrician is fixing the broken wire.</t>
  </si>
  <si>
    <t>电工正在修理断了的电线。</t>
  </si>
  <si>
    <t>电工修理wire（电线）时，小心地连接每一根金属线。</t>
  </si>
  <si>
    <t>金属细线是wire</t>
  </si>
  <si>
    <t>wise</t>
  </si>
  <si>
    <t>明智的；聪明的</t>
  </si>
  <si>
    <t>/waɪz/</t>
  </si>
  <si>
    <t>It's wise to listen to your parents' advice.</t>
  </si>
  <si>
    <t>听父母的建议是明智的。</t>
  </si>
  <si>
    <t>wise（明智的）孩子都会认真听父母的话，少走弯路。</t>
  </si>
  <si>
    <t>聪明明智是wise</t>
  </si>
  <si>
    <t>wisely</t>
  </si>
  <si>
    <t>wise(明智的) + ly(副词后缀) → 以明智的方式 → 明智地</t>
  </si>
  <si>
    <t>明智地；聪明地</t>
  </si>
  <si>
    <t>/ˈwaɪzli/</t>
  </si>
  <si>
    <t>She chose her major wisely.</t>
  </si>
  <si>
    <t>她明智地选择了自己的专业。</t>
  </si>
  <si>
    <t>选择专业时，她wise（明智）地ly（副词）思考，最终选了适合自己的。</t>
  </si>
  <si>
    <t>明智加ly是wisely</t>
  </si>
  <si>
    <t>wish</t>
  </si>
  <si>
    <t>希望；祝愿</t>
  </si>
  <si>
    <t>/wɪʃ/</t>
  </si>
  <si>
    <t>I wish you a happy birthday.</t>
  </si>
  <si>
    <t>祝你生日快乐。</t>
  </si>
  <si>
    <t>我wish（希望）明天能收到礼物，妈妈笑着说会满足我的小小心愿。</t>
  </si>
  <si>
    <t>心中希望是wish</t>
  </si>
  <si>
    <t>愿望；心愿</t>
  </si>
  <si>
    <t>My wish is to become a teacher.</t>
  </si>
  <si>
    <t>我的愿望是成为一名老师。</t>
  </si>
  <si>
    <t>我的wish（愿望）是当老师，每天都为这个目标努力。</t>
  </si>
  <si>
    <t>心中心愿是wish</t>
  </si>
  <si>
    <t>wit</t>
  </si>
  <si>
    <t>智慧；才智</t>
  </si>
  <si>
    <t>/wɪt/</t>
  </si>
  <si>
    <t>He is a man of great wit.</t>
  </si>
  <si>
    <t>他是一个很有智慧的人。</t>
  </si>
  <si>
    <t>那个wit（智慧）过人的老人，总能用简单的话解决难题。</t>
  </si>
  <si>
    <t>聪明才智就是wit</t>
  </si>
  <si>
    <t>within</t>
  </si>
  <si>
    <t>with-</t>
  </si>
  <si>
    <t>with（在…范围内）+in（里面）→在…之内</t>
  </si>
  <si>
    <t>在…之内；在…里面</t>
  </si>
  <si>
    <t>/wɪˈðɪn/</t>
  </si>
  <si>
    <t>You must finish the work within three days.</t>
  </si>
  <si>
    <t>你必须在三天之内完成这项工作。</t>
  </si>
  <si>
    <t>within（在…内）三天完成任务，with（范围内）in（里面）抓紧时间干。</t>
  </si>
  <si>
    <t>范围内里within</t>
  </si>
  <si>
    <t>with（在…范围内）+in（里面）→在内部</t>
  </si>
  <si>
    <t>在内部；在里面</t>
  </si>
  <si>
    <t>The door was open, so I went within.</t>
  </si>
  <si>
    <t>门开着，所以我走了进去。</t>
  </si>
  <si>
    <t>门开着，我走进within（里面），with（范围内）in（里面）感觉很温暖。</t>
  </si>
  <si>
    <t>内部里面within</t>
  </si>
  <si>
    <t>without</t>
  </si>
  <si>
    <t>with（有）+out（外面）→不在里面即没有</t>
  </si>
  <si>
    <t>没有；无</t>
  </si>
  <si>
    <t>/wɪˈðaʊt/</t>
  </si>
  <si>
    <t>She went to school without breakfast.</t>
  </si>
  <si>
    <t>她没吃早饭就去上学了。</t>
  </si>
  <si>
    <t>without（没有）早饭上学，with（有）out（外）就是没带饭。</t>
  </si>
  <si>
    <t>没有某物without</t>
  </si>
  <si>
    <t>wolf</t>
  </si>
  <si>
    <t>狼</t>
  </si>
  <si>
    <t>/wʊlf/</t>
  </si>
  <si>
    <t>The wolf is a wild animal.</t>
  </si>
  <si>
    <t>狼是一种野生动物。</t>
  </si>
  <si>
    <t>wolf（狼）在森林里嚎叫，叫声传遍整个山谷。</t>
  </si>
  <si>
    <t>森林野兽是wolf</t>
  </si>
  <si>
    <t>woman</t>
  </si>
  <si>
    <t>女人；妇女</t>
  </si>
  <si>
    <t>/ˈwʊmən/</t>
  </si>
  <si>
    <t>She is a warm-hearted woman who often helps others.</t>
  </si>
  <si>
    <t>她是一个热心的女人，经常帮助别人。</t>
  </si>
  <si>
    <t>看到那个woman（女人）在帮老人提东西，她的善良让人印象深刻。</t>
  </si>
  <si>
    <t>女性称谓是woman</t>
  </si>
  <si>
    <t>wonder</t>
  </si>
  <si>
    <t>想知道；好奇</t>
  </si>
  <si>
    <t>/ˈwʌndə(r)/</t>
  </si>
  <si>
    <t>I wonder why he didn't come to school today.</t>
  </si>
  <si>
    <t>我想知道他今天为什么没来上学。</t>
  </si>
  <si>
    <t>我总是wonder（想知道）天上的星星有多少，每次抬头看都觉得很神奇。</t>
  </si>
  <si>
    <t>心中好奇是wonder</t>
  </si>
  <si>
    <t>奇迹；奇观</t>
  </si>
  <si>
    <t>The Grand Canyon is one of the natural wonders of the world.</t>
  </si>
  <si>
    <t>大峡谷是世界自然奇观之一。</t>
  </si>
  <si>
    <t>大峡谷作为wonder（奇迹），每年吸引无数游客前来观赏它的壮丽景色。</t>
  </si>
  <si>
    <t>自然奇观是wonder</t>
  </si>
  <si>
    <t>wood</t>
  </si>
  <si>
    <t>木头；木材</t>
  </si>
  <si>
    <t>/wʊd/</t>
  </si>
  <si>
    <t>We used wood to build a small house in the garden.</t>
  </si>
  <si>
    <t>我们用木头在花园里建了一座小房子。</t>
  </si>
  <si>
    <t>爷爷用wood（木头）做了一把椅子，坐上去特别舒服，还有淡淡的木香。</t>
  </si>
  <si>
    <t>天然材料是wood</t>
  </si>
  <si>
    <t>wool</t>
  </si>
  <si>
    <t>羊毛；毛线</t>
  </si>
  <si>
    <t>/wʊl/</t>
  </si>
  <si>
    <t>This scarf is made of soft wool, so it feels warm.</t>
  </si>
  <si>
    <t>这条围巾是柔软的羊毛做的，所以摸起来很暖和。</t>
  </si>
  <si>
    <t>妈妈用wool（羊毛）织的围巾，围在脖子上，冬天再也不冷了。</t>
  </si>
  <si>
    <t>羊毛织物是wool</t>
  </si>
  <si>
    <t>word</t>
  </si>
  <si>
    <t>单词；话</t>
  </si>
  <si>
    <t>/wɜːd/</t>
  </si>
  <si>
    <t>Can you tell me the meaning of this word?</t>
  </si>
  <si>
    <t>你能告诉我这个单词的意思吗？</t>
  </si>
  <si>
    <t>老师教我新word（单词）时，我认真记在笔记本上，方便以后复习。</t>
  </si>
  <si>
    <t>语言单位是word</t>
  </si>
  <si>
    <t>工作；劳动；干活</t>
  </si>
  <si>
    <t>/wɜːk/</t>
  </si>
  <si>
    <t>I work in a middle school.</t>
  </si>
  <si>
    <t>我在一所中学工作。</t>
  </si>
  <si>
    <t>每天我都要 work（工作），认真完成各项任务，没有复杂词素，直接联想干活场景。</t>
  </si>
  <si>
    <t>干活工作是work</t>
  </si>
  <si>
    <t>工作；职业；活计</t>
  </si>
  <si>
    <t>Her work is to help students with homework.</t>
  </si>
  <si>
    <t>她的工作是帮助学生做作业。</t>
  </si>
  <si>
    <t>她的 work（职业）很有意义，每天处理各种活计，简单好记。</t>
  </si>
  <si>
    <t>职业活计work</t>
  </si>
  <si>
    <t>world</t>
  </si>
  <si>
    <t>世界；地球；世间</t>
  </si>
  <si>
    <t>/wɜːld/</t>
  </si>
  <si>
    <t>We should protect the world we live in.</t>
  </si>
  <si>
    <t>我们应该保护我们居住的世界。</t>
  </si>
  <si>
    <t>我们都在 world（地球）上生活，这个词没有词素，联想全球的美好景象。</t>
  </si>
  <si>
    <t>全球地球world</t>
  </si>
  <si>
    <t>worried</t>
  </si>
  <si>
    <t>担心的；担忧的；发愁的</t>
  </si>
  <si>
    <t>/ˈwʌrid/</t>
  </si>
  <si>
    <t>She looked worried when she heard the news.</t>
  </si>
  <si>
    <t>听到这个消息时，她看起来很担心。</t>
  </si>
  <si>
    <t>听到坏消息，她显得 worried（发愁的），心里七上八下。</t>
  </si>
  <si>
    <t>发愁担忧worried</t>
  </si>
  <si>
    <t>wrapper</t>
  </si>
  <si>
    <t>wrap</t>
  </si>
  <si>
    <t>wrap（包裹）+ -er（表物品）→ 用来包裹的物品→包装纸；包装材料</t>
  </si>
  <si>
    <t>包装纸；包装材料；封皮</t>
  </si>
  <si>
    <t>/ˈræpə(r)/</t>
  </si>
  <si>
    <t>The chocolate is in a beautiful wrapper.</t>
  </si>
  <si>
    <t>巧克力装在漂亮的包装纸里。</t>
  </si>
  <si>
    <t>拆开巧克力时，那个 wrapper（包装纸）是 wrap（包裹）加 er（物品）做的，很精致。</t>
  </si>
  <si>
    <t>包裹之物wrapper</t>
  </si>
  <si>
    <t>wrestling</t>
  </si>
  <si>
    <t>wrestle</t>
  </si>
  <si>
    <t>wrestle（摔跤）+ -ing（动名词）→ 摔跤这项运动→摔跤</t>
  </si>
  <si>
    <t>摔跤；摔跤运动</t>
  </si>
  <si>
    <t>/ˈreslɪŋ/</t>
  </si>
  <si>
    <t>He won the first prize in the school wrestling competition.</t>
  </si>
  <si>
    <t>他在学校摔跤比赛中获得了一等奖。</t>
  </si>
  <si>
    <t>他喜欢 wrestling（摔跤运动），wrestle 是摔跤，加 ing 变成名词，每次比赛都很努力。</t>
  </si>
  <si>
    <t>摔跤运动wrestling</t>
  </si>
  <si>
    <t>writer</t>
  </si>
  <si>
    <t>write</t>
  </si>
  <si>
    <t>write(写)+er(人)→写作的人→作家</t>
  </si>
  <si>
    <t>作家；作者</t>
  </si>
  <si>
    <t>/ˈraɪtə(r)/</t>
  </si>
  <si>
    <t>The writer won a literary prize last year.</t>
  </si>
  <si>
    <t>这位作家去年获得了文学奖。</t>
  </si>
  <si>
    <t>那个writer(作家)每天坚持write(写)故事，用-er表示从事该动作的人。</t>
  </si>
  <si>
    <t>写的人是writer</t>
  </si>
  <si>
    <t>写；书写</t>
  </si>
  <si>
    <t>/raɪt/</t>
  </si>
  <si>
    <t>I write a diary every evening.</t>
  </si>
  <si>
    <t>我每天晚上写日记。</t>
  </si>
  <si>
    <t>我喜欢write(写)信给远方的朋友，记录生活的点滴。</t>
  </si>
  <si>
    <t>动手书写是write</t>
  </si>
  <si>
    <t>writing</t>
  </si>
  <si>
    <t>write(写)+ing(动作或结果)→写作的行为或成果→写作；作品</t>
  </si>
  <si>
    <t>写作；作品</t>
  </si>
  <si>
    <t>/ˈraɪtɪŋ/</t>
  </si>
  <si>
    <t>Her writing is full of imagination.</t>
  </si>
  <si>
    <t>她的作品充满想象力。</t>
  </si>
  <si>
    <t>她的writing(作品)是通过每天write(写)ing(持续)积累而来的。</t>
  </si>
  <si>
    <t>写的成果是writing</t>
  </si>
  <si>
    <t>wrong</t>
  </si>
  <si>
    <t>错误的；不对的</t>
  </si>
  <si>
    <t>/rɒŋ/</t>
  </si>
  <si>
    <t>I made a wrong answer in the exam.</t>
  </si>
  <si>
    <t>我在考试中答错了一道题。</t>
  </si>
  <si>
    <t>我wrong(错误)地把盐当成糖，菜变得很难吃。</t>
  </si>
  <si>
    <t>不对错误是wrong</t>
  </si>
  <si>
    <t>院子；码(长度单位)</t>
  </si>
  <si>
    <t>/jɑːd/</t>
  </si>
  <si>
    <t>There is a big tree in our yard.</t>
  </si>
  <si>
    <t>我们院子里有一棵大树。</t>
  </si>
  <si>
    <t>院子(yard)里有一棵大树，高度大约有三yard(码)。</t>
  </si>
  <si>
    <t>庭院码数是yard</t>
  </si>
  <si>
    <t>year</t>
  </si>
  <si>
    <t>年；岁</t>
  </si>
  <si>
    <t>/jɪə(r)/</t>
  </si>
  <si>
    <t>She is ten years old.</t>
  </si>
  <si>
    <t>她十岁了。</t>
  </si>
  <si>
    <t>今年year（年），我又长了一岁，收到了很多礼物。</t>
  </si>
  <si>
    <t>一年一岁是year</t>
  </si>
  <si>
    <t>yet</t>
  </si>
  <si>
    <t>还；仍然；已经（用于否定句或疑问句）</t>
  </si>
  <si>
    <t>/jet/</t>
  </si>
  <si>
    <t>I haven't finished my homework yet.</t>
  </si>
  <si>
    <t>我还没完成作业呢。</t>
  </si>
  <si>
    <t>作业还没做完yet（仍然），我得赶紧写了。</t>
  </si>
  <si>
    <t>还没完成用yet</t>
  </si>
  <si>
    <t>yogurt</t>
  </si>
  <si>
    <t>酸奶</t>
  </si>
  <si>
    <t>/ˈjəʊɡə(r)/</t>
  </si>
  <si>
    <t>I drink a cup of yogurt every morning.</t>
  </si>
  <si>
    <t>我每天早上喝一杯酸奶。</t>
  </si>
  <si>
    <t>早上喝yogurt（酸奶），肠胃舒服一整天。</t>
  </si>
  <si>
    <t>酸甜酸奶yogurt</t>
  </si>
  <si>
    <t>you</t>
  </si>
  <si>
    <t>你；你们</t>
  </si>
  <si>
    <t>/juː/</t>
  </si>
  <si>
    <t>You are my best friend.</t>
  </si>
  <si>
    <t>你是我最好的朋友。</t>
  </si>
  <si>
    <t>你you（你）是我最好的伙伴，一起玩耍一起学习。</t>
  </si>
  <si>
    <t>第二人称就是you</t>
  </si>
  <si>
    <t>young</t>
  </si>
  <si>
    <t>年轻的；幼小的</t>
  </si>
  <si>
    <t>/jʌŋ/</t>
  </si>
  <si>
    <t>The young girl is very cute.</t>
  </si>
  <si>
    <t>那个年轻的女孩很可爱。</t>
  </si>
  <si>
    <t>年轻的young（年轻）女孩喜欢穿漂亮的裙子。</t>
  </si>
  <si>
    <t>年轻可爱是young</t>
  </si>
  <si>
    <t>your</t>
  </si>
  <si>
    <t>你的；你们的</t>
  </si>
  <si>
    <t>/jɔː(r)/</t>
  </si>
  <si>
    <t>Is this your book?</t>
  </si>
  <si>
    <t>这是你的书吗？</t>
  </si>
  <si>
    <t>看到your（你的）书包，就想起妈妈帮你整理的样子。</t>
  </si>
  <si>
    <t>your就是你的哟</t>
  </si>
  <si>
    <t>yourself</t>
  </si>
  <si>
    <t>self</t>
  </si>
  <si>
    <t>your（你的）+ self（自己）→ 你自己</t>
  </si>
  <si>
    <t>你自己</t>
  </si>
  <si>
    <t>/jɔːˈself/</t>
  </si>
  <si>
    <t>You should believe in yourself.</t>
  </si>
  <si>
    <t>你应该相信你自己。</t>
  </si>
  <si>
    <t>当你对自己说yourself（你自己）时，要记得self（自己）就是你的内在力量。</t>
  </si>
  <si>
    <t>your加self，就是你自己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</si>
</sst>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20"/>
  <sheetViews>
    <sheetView tabSelected="1" workbookViewId="0">
      <pane ySplit="1" topLeftCell="A2" activePane="bottomLeft" state="frozen"/>
      <selection/>
      <selection pane="bottomLeft" activeCell="U22" sqref="U22"/>
    </sheetView>
  </sheetViews>
  <sheetFormatPr defaultColWidth="8.43362831858407" defaultRowHeight="13.5"/>
  <cols>
    <col min="1" max="1" width="5.24778761061947" customWidth="1"/>
    <col min="2" max="2" width="5.09734513274336" customWidth="1"/>
    <col min="3" max="3" width="5.39823008849558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/>
      <c r="E2" s="2"/>
      <c r="F2" s="2" t="s">
        <v>18</v>
      </c>
      <c r="G2" s="2" t="e">
        <f>-ity</f>
        <v>#NAME?</v>
      </c>
      <c r="H2" s="2"/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  <c r="N2" s="2" t="s">
        <v>24</v>
      </c>
      <c r="O2" s="2" t="s">
        <v>25</v>
      </c>
    </row>
    <row r="3" spans="1:15">
      <c r="A3" s="2" t="s">
        <v>15</v>
      </c>
      <c r="B3" s="2" t="s">
        <v>26</v>
      </c>
      <c r="C3" s="2" t="s">
        <v>27</v>
      </c>
      <c r="D3" s="2" t="s">
        <v>28</v>
      </c>
      <c r="E3" s="2"/>
      <c r="F3" s="2" t="s">
        <v>29</v>
      </c>
      <c r="G3" s="2"/>
      <c r="H3" s="2"/>
      <c r="I3" s="2" t="s">
        <v>30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</row>
    <row r="4" spans="1:15">
      <c r="A4" s="2" t="s">
        <v>15</v>
      </c>
      <c r="B4" s="2" t="s">
        <v>37</v>
      </c>
      <c r="C4" s="2" t="s">
        <v>38</v>
      </c>
      <c r="D4" s="2" t="s">
        <v>39</v>
      </c>
      <c r="E4" s="2"/>
      <c r="F4" s="2" t="s">
        <v>40</v>
      </c>
      <c r="G4" s="2"/>
      <c r="H4" s="2"/>
      <c r="I4" s="2" t="s">
        <v>41</v>
      </c>
      <c r="J4" s="2" t="s">
        <v>42</v>
      </c>
      <c r="K4" s="2" t="s">
        <v>43</v>
      </c>
      <c r="L4" s="2" t="s">
        <v>44</v>
      </c>
      <c r="M4" s="2" t="s">
        <v>45</v>
      </c>
      <c r="N4" s="2" t="s">
        <v>46</v>
      </c>
      <c r="O4" s="2" t="s">
        <v>47</v>
      </c>
    </row>
    <row r="5" spans="1:15">
      <c r="A5" s="2" t="s">
        <v>15</v>
      </c>
      <c r="B5" s="2" t="s">
        <v>48</v>
      </c>
      <c r="C5" s="2" t="s">
        <v>17</v>
      </c>
      <c r="D5" s="2" t="s">
        <v>39</v>
      </c>
      <c r="E5" s="2"/>
      <c r="F5" s="2" t="s">
        <v>49</v>
      </c>
      <c r="G5" s="2" t="e">
        <f>-ent</f>
        <v>#NAME?</v>
      </c>
      <c r="H5" s="2"/>
      <c r="I5" s="2" t="s">
        <v>50</v>
      </c>
      <c r="J5" s="2" t="s">
        <v>51</v>
      </c>
      <c r="K5" s="2" t="s">
        <v>52</v>
      </c>
      <c r="L5" s="2" t="s">
        <v>53</v>
      </c>
      <c r="M5" s="2" t="s">
        <v>54</v>
      </c>
      <c r="N5" s="2" t="s">
        <v>55</v>
      </c>
      <c r="O5" s="2" t="s">
        <v>56</v>
      </c>
    </row>
    <row r="6" spans="1:15">
      <c r="A6" s="2" t="s">
        <v>15</v>
      </c>
      <c r="B6" s="2" t="s">
        <v>57</v>
      </c>
      <c r="C6" s="2" t="s">
        <v>38</v>
      </c>
      <c r="D6" s="2" t="s">
        <v>39</v>
      </c>
      <c r="E6" s="2"/>
      <c r="F6" s="2" t="s">
        <v>58</v>
      </c>
      <c r="G6" s="2"/>
      <c r="H6" s="2"/>
      <c r="I6" s="2" t="s">
        <v>59</v>
      </c>
      <c r="J6" s="2" t="s">
        <v>60</v>
      </c>
      <c r="K6" s="2" t="s">
        <v>61</v>
      </c>
      <c r="L6" s="2" t="s">
        <v>62</v>
      </c>
      <c r="M6" s="2" t="s">
        <v>63</v>
      </c>
      <c r="N6" s="2" t="s">
        <v>64</v>
      </c>
      <c r="O6" s="2" t="s">
        <v>65</v>
      </c>
    </row>
    <row r="7" spans="1:15">
      <c r="A7" s="2" t="s">
        <v>15</v>
      </c>
      <c r="B7" s="2" t="s">
        <v>66</v>
      </c>
      <c r="C7" s="2" t="s">
        <v>38</v>
      </c>
      <c r="D7" s="2"/>
      <c r="E7" s="2"/>
      <c r="F7" s="2"/>
      <c r="G7" s="2"/>
      <c r="H7" s="2"/>
      <c r="I7" s="2"/>
      <c r="J7" s="2" t="s">
        <v>67</v>
      </c>
      <c r="K7" s="2" t="s">
        <v>68</v>
      </c>
      <c r="L7" s="2" t="s">
        <v>69</v>
      </c>
      <c r="M7" s="2" t="s">
        <v>70</v>
      </c>
      <c r="N7" s="2" t="s">
        <v>71</v>
      </c>
      <c r="O7" s="2" t="s">
        <v>72</v>
      </c>
    </row>
    <row r="8" spans="1:15">
      <c r="A8" s="2" t="s">
        <v>15</v>
      </c>
      <c r="B8" s="2" t="s">
        <v>73</v>
      </c>
      <c r="C8" s="2" t="s">
        <v>17</v>
      </c>
      <c r="D8" s="2"/>
      <c r="E8" s="2"/>
      <c r="F8" s="2" t="s">
        <v>66</v>
      </c>
      <c r="G8" s="2" t="s">
        <v>74</v>
      </c>
      <c r="H8" s="2"/>
      <c r="I8" s="2" t="s">
        <v>75</v>
      </c>
      <c r="J8" s="2" t="s">
        <v>76</v>
      </c>
      <c r="K8" s="2" t="s">
        <v>77</v>
      </c>
      <c r="L8" s="2" t="s">
        <v>78</v>
      </c>
      <c r="M8" s="2" t="s">
        <v>79</v>
      </c>
      <c r="N8" s="2" t="s">
        <v>80</v>
      </c>
      <c r="O8" s="2" t="s">
        <v>81</v>
      </c>
    </row>
    <row r="9" spans="1:15">
      <c r="A9" s="2" t="s">
        <v>15</v>
      </c>
      <c r="B9" s="2" t="s">
        <v>82</v>
      </c>
      <c r="C9" s="2" t="s">
        <v>83</v>
      </c>
      <c r="D9" s="2"/>
      <c r="E9" s="2"/>
      <c r="F9" s="2"/>
      <c r="G9" s="2"/>
      <c r="H9" s="2"/>
      <c r="I9" s="2"/>
      <c r="J9" s="2" t="s">
        <v>84</v>
      </c>
      <c r="K9" s="2" t="s">
        <v>85</v>
      </c>
      <c r="L9" s="2" t="s">
        <v>86</v>
      </c>
      <c r="M9" s="2" t="s">
        <v>87</v>
      </c>
      <c r="N9" s="2" t="s">
        <v>88</v>
      </c>
      <c r="O9" s="2" t="s">
        <v>89</v>
      </c>
    </row>
    <row r="10" spans="1:15">
      <c r="A10" s="2" t="s">
        <v>15</v>
      </c>
      <c r="B10" s="2" t="s">
        <v>90</v>
      </c>
      <c r="C10" s="2" t="s">
        <v>38</v>
      </c>
      <c r="D10" s="2"/>
      <c r="E10" s="2"/>
      <c r="F10" s="2"/>
      <c r="G10" s="2"/>
      <c r="H10" s="2"/>
      <c r="I10" s="2"/>
      <c r="J10" s="2" t="s">
        <v>91</v>
      </c>
      <c r="K10" s="2" t="s">
        <v>92</v>
      </c>
      <c r="L10" s="2" t="s">
        <v>93</v>
      </c>
      <c r="M10" s="2" t="s">
        <v>94</v>
      </c>
      <c r="N10" s="2" t="s">
        <v>95</v>
      </c>
      <c r="O10" s="2" t="s">
        <v>96</v>
      </c>
    </row>
    <row r="11" spans="1:15">
      <c r="A11" s="2" t="s">
        <v>15</v>
      </c>
      <c r="B11" s="2" t="s">
        <v>90</v>
      </c>
      <c r="C11" s="2" t="s">
        <v>17</v>
      </c>
      <c r="D11" s="2"/>
      <c r="E11" s="2"/>
      <c r="F11" s="2"/>
      <c r="G11" s="2"/>
      <c r="H11" s="2"/>
      <c r="I11" s="2"/>
      <c r="J11" s="2" t="s">
        <v>97</v>
      </c>
      <c r="K11" s="2" t="s">
        <v>92</v>
      </c>
      <c r="L11" s="2" t="s">
        <v>98</v>
      </c>
      <c r="M11" s="2" t="s">
        <v>99</v>
      </c>
      <c r="N11" s="2" t="s">
        <v>100</v>
      </c>
      <c r="O11" s="2" t="s">
        <v>101</v>
      </c>
    </row>
    <row r="12" spans="1:15">
      <c r="A12" s="2" t="s">
        <v>15</v>
      </c>
      <c r="B12" s="2" t="s">
        <v>102</v>
      </c>
      <c r="C12" s="2" t="s">
        <v>17</v>
      </c>
      <c r="D12" s="2"/>
      <c r="E12" s="2"/>
      <c r="F12" s="2" t="s">
        <v>90</v>
      </c>
      <c r="G12" s="2" t="s">
        <v>103</v>
      </c>
      <c r="H12" s="2"/>
      <c r="I12" s="2" t="s">
        <v>104</v>
      </c>
      <c r="J12" s="2" t="s">
        <v>105</v>
      </c>
      <c r="K12" s="2" t="s">
        <v>106</v>
      </c>
      <c r="L12" s="2" t="s">
        <v>107</v>
      </c>
      <c r="M12" s="2" t="s">
        <v>108</v>
      </c>
      <c r="N12" s="2" t="s">
        <v>109</v>
      </c>
      <c r="O12" s="2" t="s">
        <v>110</v>
      </c>
    </row>
    <row r="13" spans="1:15">
      <c r="A13" s="2" t="s">
        <v>15</v>
      </c>
      <c r="B13" s="2" t="s">
        <v>111</v>
      </c>
      <c r="C13" s="2" t="s">
        <v>112</v>
      </c>
      <c r="D13" s="2"/>
      <c r="E13" s="2"/>
      <c r="F13" s="2" t="s">
        <v>90</v>
      </c>
      <c r="G13" s="2" t="e">
        <f>-ive</f>
        <v>#NAME?</v>
      </c>
      <c r="H13" s="2"/>
      <c r="I13" s="2" t="s">
        <v>113</v>
      </c>
      <c r="J13" s="2" t="s">
        <v>114</v>
      </c>
      <c r="K13" s="2" t="s">
        <v>115</v>
      </c>
      <c r="L13" s="2" t="s">
        <v>116</v>
      </c>
      <c r="M13" s="2" t="s">
        <v>117</v>
      </c>
      <c r="N13" s="2" t="s">
        <v>118</v>
      </c>
      <c r="O13" s="2" t="s">
        <v>119</v>
      </c>
    </row>
    <row r="14" spans="1:15">
      <c r="A14" s="2" t="s">
        <v>15</v>
      </c>
      <c r="B14" s="2" t="s">
        <v>120</v>
      </c>
      <c r="C14" s="2" t="s">
        <v>27</v>
      </c>
      <c r="D14" s="2"/>
      <c r="E14" s="2"/>
      <c r="F14" s="2" t="s">
        <v>90</v>
      </c>
      <c r="G14" s="2" t="e">
        <f>-ual</f>
        <v>#NAME?</v>
      </c>
      <c r="H14" s="2" t="e">
        <f>-ly</f>
        <v>#NAME?</v>
      </c>
      <c r="I14" s="2" t="s">
        <v>121</v>
      </c>
      <c r="J14" s="2" t="s">
        <v>122</v>
      </c>
      <c r="K14" s="2" t="s">
        <v>123</v>
      </c>
      <c r="L14" s="2" t="s">
        <v>124</v>
      </c>
      <c r="M14" s="2" t="s">
        <v>125</v>
      </c>
      <c r="N14" s="2" t="s">
        <v>126</v>
      </c>
      <c r="O14" s="2" t="s">
        <v>127</v>
      </c>
    </row>
    <row r="15" spans="1:15">
      <c r="A15" s="2" t="s">
        <v>15</v>
      </c>
      <c r="B15" s="2" t="s">
        <v>128</v>
      </c>
      <c r="C15" s="2" t="s">
        <v>38</v>
      </c>
      <c r="D15" s="2" t="s">
        <v>129</v>
      </c>
      <c r="E15" s="2"/>
      <c r="F15" s="2" t="s">
        <v>130</v>
      </c>
      <c r="G15" s="2"/>
      <c r="H15" s="2"/>
      <c r="I15" s="2" t="s">
        <v>131</v>
      </c>
      <c r="J15" s="2" t="s">
        <v>132</v>
      </c>
      <c r="K15" s="2" t="s">
        <v>133</v>
      </c>
      <c r="L15" s="2" t="s">
        <v>134</v>
      </c>
      <c r="M15" s="2" t="s">
        <v>135</v>
      </c>
      <c r="N15" s="2" t="s">
        <v>136</v>
      </c>
      <c r="O15" s="2" t="s">
        <v>137</v>
      </c>
    </row>
    <row r="16" spans="1:15">
      <c r="A16" s="2" t="s">
        <v>15</v>
      </c>
      <c r="B16" s="2" t="s">
        <v>138</v>
      </c>
      <c r="C16" s="2" t="s">
        <v>38</v>
      </c>
      <c r="D16" s="2" t="s">
        <v>129</v>
      </c>
      <c r="E16" s="2"/>
      <c r="F16" s="2" t="s">
        <v>139</v>
      </c>
      <c r="G16" s="2"/>
      <c r="H16" s="2"/>
      <c r="I16" s="2" t="s">
        <v>140</v>
      </c>
      <c r="J16" s="2" t="s">
        <v>141</v>
      </c>
      <c r="K16" s="2" t="s">
        <v>142</v>
      </c>
      <c r="L16" s="2" t="s">
        <v>143</v>
      </c>
      <c r="M16" s="2" t="s">
        <v>144</v>
      </c>
      <c r="N16" s="2" t="s">
        <v>145</v>
      </c>
      <c r="O16" s="2" t="s">
        <v>146</v>
      </c>
    </row>
    <row r="17" spans="1:15">
      <c r="A17" s="2" t="s">
        <v>15</v>
      </c>
      <c r="B17" s="2" t="s">
        <v>147</v>
      </c>
      <c r="C17" s="2" t="s">
        <v>17</v>
      </c>
      <c r="D17" s="2"/>
      <c r="E17" s="2"/>
      <c r="F17" s="2"/>
      <c r="G17" s="2"/>
      <c r="H17" s="2"/>
      <c r="I17" s="2"/>
      <c r="J17" s="2" t="s">
        <v>148</v>
      </c>
      <c r="K17" s="2" t="s">
        <v>149</v>
      </c>
      <c r="L17" s="2" t="s">
        <v>150</v>
      </c>
      <c r="M17" s="2" t="s">
        <v>151</v>
      </c>
      <c r="N17" s="2" t="s">
        <v>152</v>
      </c>
      <c r="O17" s="2" t="s">
        <v>153</v>
      </c>
    </row>
    <row r="18" spans="1:15">
      <c r="A18" s="2" t="s">
        <v>15</v>
      </c>
      <c r="B18" s="2" t="s">
        <v>154</v>
      </c>
      <c r="C18" s="2" t="s">
        <v>17</v>
      </c>
      <c r="D18" s="2" t="s">
        <v>129</v>
      </c>
      <c r="E18" s="2"/>
      <c r="F18" s="2" t="s">
        <v>155</v>
      </c>
      <c r="G18" s="2" t="e">
        <f>-age</f>
        <v>#NAME?</v>
      </c>
      <c r="H18" s="2"/>
      <c r="I18" s="2" t="s">
        <v>156</v>
      </c>
      <c r="J18" s="2" t="s">
        <v>157</v>
      </c>
      <c r="K18" s="2" t="s">
        <v>158</v>
      </c>
      <c r="L18" s="2" t="s">
        <v>159</v>
      </c>
      <c r="M18" s="2" t="s">
        <v>160</v>
      </c>
      <c r="N18" s="2" t="s">
        <v>161</v>
      </c>
      <c r="O18" s="2" t="s">
        <v>162</v>
      </c>
    </row>
    <row r="19" spans="1:15">
      <c r="A19" s="2" t="s">
        <v>15</v>
      </c>
      <c r="B19" s="2" t="s">
        <v>163</v>
      </c>
      <c r="C19" s="2" t="s">
        <v>17</v>
      </c>
      <c r="D19" s="2" t="s">
        <v>129</v>
      </c>
      <c r="E19" s="2"/>
      <c r="F19" s="2" t="s">
        <v>164</v>
      </c>
      <c r="G19" s="2" t="e">
        <f>-ure</f>
        <v>#NAME?</v>
      </c>
      <c r="H19" s="2"/>
      <c r="I19" s="2" t="s">
        <v>165</v>
      </c>
      <c r="J19" s="2" t="s">
        <v>166</v>
      </c>
      <c r="K19" s="2" t="s">
        <v>167</v>
      </c>
      <c r="L19" s="2" t="s">
        <v>168</v>
      </c>
      <c r="M19" s="2" t="s">
        <v>169</v>
      </c>
      <c r="N19" s="2" t="s">
        <v>170</v>
      </c>
      <c r="O19" s="2" t="s">
        <v>171</v>
      </c>
    </row>
    <row r="20" spans="1:15">
      <c r="A20" s="2" t="s">
        <v>15</v>
      </c>
      <c r="B20" s="2" t="s">
        <v>172</v>
      </c>
      <c r="C20" s="2" t="s">
        <v>17</v>
      </c>
      <c r="D20" s="2" t="s">
        <v>129</v>
      </c>
      <c r="E20" s="2"/>
      <c r="F20" s="2" t="s">
        <v>173</v>
      </c>
      <c r="G20" s="2" t="e">
        <f>-ise</f>
        <v>#NAME?</v>
      </c>
      <c r="H20" s="2" t="e">
        <f>-ment</f>
        <v>#NAME?</v>
      </c>
      <c r="I20" s="2" t="s">
        <v>174</v>
      </c>
      <c r="J20" s="2" t="s">
        <v>175</v>
      </c>
      <c r="K20" s="2" t="s">
        <v>176</v>
      </c>
      <c r="L20" s="2" t="s">
        <v>177</v>
      </c>
      <c r="M20" s="2" t="s">
        <v>178</v>
      </c>
      <c r="N20" s="2" t="s">
        <v>179</v>
      </c>
      <c r="O20" s="2" t="s">
        <v>180</v>
      </c>
    </row>
    <row r="21" spans="1:15">
      <c r="A21" s="2" t="s">
        <v>15</v>
      </c>
      <c r="B21" s="2" t="s">
        <v>181</v>
      </c>
      <c r="C21" s="2" t="s">
        <v>17</v>
      </c>
      <c r="D21" s="2" t="s">
        <v>129</v>
      </c>
      <c r="E21" s="2"/>
      <c r="F21" s="2" t="s">
        <v>182</v>
      </c>
      <c r="G21" s="2"/>
      <c r="H21" s="2"/>
      <c r="I21" s="2" t="s">
        <v>183</v>
      </c>
      <c r="J21" s="2" t="s">
        <v>184</v>
      </c>
      <c r="K21" s="2" t="s">
        <v>185</v>
      </c>
      <c r="L21" s="2" t="s">
        <v>186</v>
      </c>
      <c r="M21" s="2" t="s">
        <v>187</v>
      </c>
      <c r="N21" s="2" t="s">
        <v>188</v>
      </c>
      <c r="O21" s="2" t="s">
        <v>189</v>
      </c>
    </row>
    <row r="22" spans="1:15">
      <c r="A22" s="2" t="s">
        <v>15</v>
      </c>
      <c r="B22" s="2" t="s">
        <v>190</v>
      </c>
      <c r="C22" s="2" t="s">
        <v>38</v>
      </c>
      <c r="D22" s="2" t="s">
        <v>129</v>
      </c>
      <c r="E22" s="2"/>
      <c r="F22" s="2" t="s">
        <v>182</v>
      </c>
      <c r="G22" s="2"/>
      <c r="H22" s="2"/>
      <c r="I22" s="2" t="s">
        <v>191</v>
      </c>
      <c r="J22" s="2" t="s">
        <v>192</v>
      </c>
      <c r="K22" s="2" t="s">
        <v>193</v>
      </c>
      <c r="L22" s="2" t="s">
        <v>194</v>
      </c>
      <c r="M22" s="2" t="s">
        <v>195</v>
      </c>
      <c r="N22" s="2" t="s">
        <v>196</v>
      </c>
      <c r="O22" s="2" t="s">
        <v>197</v>
      </c>
    </row>
    <row r="23" ht="114.75" spans="1:15">
      <c r="A23" s="2" t="s">
        <v>15</v>
      </c>
      <c r="B23" s="3" t="s">
        <v>198</v>
      </c>
      <c r="C23" s="3" t="s">
        <v>38</v>
      </c>
      <c r="D23" s="3" t="s">
        <v>199</v>
      </c>
      <c r="E23" s="4"/>
      <c r="F23" s="3" t="s">
        <v>200</v>
      </c>
      <c r="G23" s="4"/>
      <c r="H23" s="4"/>
      <c r="I23" s="3" t="s">
        <v>201</v>
      </c>
      <c r="J23" s="3" t="s">
        <v>202</v>
      </c>
      <c r="K23" s="3" t="s">
        <v>203</v>
      </c>
      <c r="L23" s="3" t="s">
        <v>204</v>
      </c>
      <c r="M23" s="3" t="s">
        <v>205</v>
      </c>
      <c r="N23" s="3" t="s">
        <v>206</v>
      </c>
      <c r="O23" s="3" t="s">
        <v>207</v>
      </c>
    </row>
    <row r="24" ht="114.75" spans="1:15">
      <c r="A24" s="2" t="s">
        <v>15</v>
      </c>
      <c r="B24" s="3" t="s">
        <v>208</v>
      </c>
      <c r="C24" s="3" t="s">
        <v>17</v>
      </c>
      <c r="D24" s="4"/>
      <c r="E24" s="4"/>
      <c r="F24" s="4"/>
      <c r="G24" s="4"/>
      <c r="H24" s="4"/>
      <c r="I24" s="4"/>
      <c r="J24" s="3" t="s">
        <v>209</v>
      </c>
      <c r="K24" s="3" t="s">
        <v>210</v>
      </c>
      <c r="L24" s="3" t="s">
        <v>211</v>
      </c>
      <c r="M24" s="3" t="s">
        <v>212</v>
      </c>
      <c r="N24" s="3" t="s">
        <v>213</v>
      </c>
      <c r="O24" s="3" t="s">
        <v>214</v>
      </c>
    </row>
    <row r="25" ht="63.75" spans="1:15">
      <c r="A25" s="2" t="s">
        <v>15</v>
      </c>
      <c r="B25" s="3" t="s">
        <v>215</v>
      </c>
      <c r="C25" s="3" t="s">
        <v>17</v>
      </c>
      <c r="D25" s="4"/>
      <c r="E25" s="4"/>
      <c r="F25" s="4"/>
      <c r="G25" s="4"/>
      <c r="H25" s="4"/>
      <c r="I25" s="4"/>
      <c r="J25" s="3" t="s">
        <v>216</v>
      </c>
      <c r="K25" s="3" t="s">
        <v>217</v>
      </c>
      <c r="L25" s="3" t="s">
        <v>218</v>
      </c>
      <c r="M25" s="3" t="s">
        <v>219</v>
      </c>
      <c r="N25" s="3" t="s">
        <v>220</v>
      </c>
      <c r="O25" s="3" t="s">
        <v>221</v>
      </c>
    </row>
    <row r="26" ht="76.5" spans="1:15">
      <c r="A26" s="2" t="s">
        <v>15</v>
      </c>
      <c r="B26" s="3" t="s">
        <v>222</v>
      </c>
      <c r="C26" s="3" t="s">
        <v>27</v>
      </c>
      <c r="D26" s="4"/>
      <c r="E26" s="4"/>
      <c r="F26" s="4"/>
      <c r="G26" s="4"/>
      <c r="H26" s="4"/>
      <c r="I26" s="4"/>
      <c r="J26" s="3" t="s">
        <v>223</v>
      </c>
      <c r="K26" s="3" t="s">
        <v>224</v>
      </c>
      <c r="L26" s="3" t="s">
        <v>225</v>
      </c>
      <c r="M26" s="3" t="s">
        <v>226</v>
      </c>
      <c r="N26" s="3" t="s">
        <v>227</v>
      </c>
      <c r="O26" s="3" t="s">
        <v>228</v>
      </c>
    </row>
    <row r="27" ht="102" spans="1:15">
      <c r="A27" s="2" t="s">
        <v>15</v>
      </c>
      <c r="B27" s="3" t="s">
        <v>229</v>
      </c>
      <c r="C27" s="3" t="s">
        <v>38</v>
      </c>
      <c r="D27" s="3" t="s">
        <v>230</v>
      </c>
      <c r="E27" s="4"/>
      <c r="F27" s="3" t="s">
        <v>231</v>
      </c>
      <c r="G27" s="4"/>
      <c r="H27" s="4"/>
      <c r="I27" s="3" t="s">
        <v>232</v>
      </c>
      <c r="J27" s="3" t="s">
        <v>233</v>
      </c>
      <c r="K27" s="3" t="s">
        <v>234</v>
      </c>
      <c r="L27" s="3" t="s">
        <v>235</v>
      </c>
      <c r="M27" s="3" t="s">
        <v>236</v>
      </c>
      <c r="N27" s="3" t="s">
        <v>237</v>
      </c>
      <c r="O27" s="3" t="s">
        <v>238</v>
      </c>
    </row>
    <row r="28" ht="127.5" spans="1:15">
      <c r="A28" s="2" t="s">
        <v>15</v>
      </c>
      <c r="B28" s="3" t="s">
        <v>239</v>
      </c>
      <c r="C28" s="3" t="s">
        <v>17</v>
      </c>
      <c r="D28" s="3" t="s">
        <v>230</v>
      </c>
      <c r="E28" s="4"/>
      <c r="F28" s="3" t="s">
        <v>231</v>
      </c>
      <c r="G28" s="3" t="s">
        <v>74</v>
      </c>
      <c r="H28" s="4"/>
      <c r="I28" s="3" t="s">
        <v>240</v>
      </c>
      <c r="J28" s="3" t="s">
        <v>241</v>
      </c>
      <c r="K28" s="3" t="s">
        <v>242</v>
      </c>
      <c r="L28" s="3" t="s">
        <v>243</v>
      </c>
      <c r="M28" s="3" t="s">
        <v>244</v>
      </c>
      <c r="N28" s="3" t="s">
        <v>245</v>
      </c>
      <c r="O28" s="3" t="s">
        <v>246</v>
      </c>
    </row>
    <row r="29" ht="153" spans="1:15">
      <c r="A29" s="2" t="s">
        <v>15</v>
      </c>
      <c r="B29" s="3" t="s">
        <v>247</v>
      </c>
      <c r="C29" s="3" t="s">
        <v>17</v>
      </c>
      <c r="D29" s="3" t="s">
        <v>248</v>
      </c>
      <c r="E29" s="4"/>
      <c r="F29" s="3" t="s">
        <v>249</v>
      </c>
      <c r="G29" s="3" t="s">
        <v>250</v>
      </c>
      <c r="H29" s="4"/>
      <c r="I29" s="3" t="s">
        <v>251</v>
      </c>
      <c r="J29" s="3" t="s">
        <v>252</v>
      </c>
      <c r="K29" s="3" t="s">
        <v>253</v>
      </c>
      <c r="L29" s="3" t="s">
        <v>254</v>
      </c>
      <c r="M29" s="3" t="s">
        <v>255</v>
      </c>
      <c r="N29" s="3" t="s">
        <v>256</v>
      </c>
      <c r="O29" s="3" t="s">
        <v>257</v>
      </c>
    </row>
    <row r="30" ht="127.5" spans="1:15">
      <c r="A30" s="2" t="s">
        <v>15</v>
      </c>
      <c r="B30" s="3" t="s">
        <v>258</v>
      </c>
      <c r="C30" s="3" t="s">
        <v>17</v>
      </c>
      <c r="D30" s="4"/>
      <c r="E30" s="4"/>
      <c r="F30" s="4"/>
      <c r="G30" s="4"/>
      <c r="H30" s="4"/>
      <c r="I30" s="4"/>
      <c r="J30" s="3" t="s">
        <v>259</v>
      </c>
      <c r="K30" s="3" t="s">
        <v>260</v>
      </c>
      <c r="L30" s="3" t="s">
        <v>261</v>
      </c>
      <c r="M30" s="3" t="s">
        <v>262</v>
      </c>
      <c r="N30" s="3" t="s">
        <v>263</v>
      </c>
      <c r="O30" s="3" t="s">
        <v>264</v>
      </c>
    </row>
    <row r="31" ht="114.75" spans="1:15">
      <c r="A31" s="2" t="s">
        <v>15</v>
      </c>
      <c r="B31" s="3" t="s">
        <v>265</v>
      </c>
      <c r="C31" s="3" t="s">
        <v>17</v>
      </c>
      <c r="D31" s="3" t="s">
        <v>266</v>
      </c>
      <c r="E31" s="4"/>
      <c r="F31" s="3" t="s">
        <v>267</v>
      </c>
      <c r="G31" s="4"/>
      <c r="H31" s="4"/>
      <c r="I31" s="3" t="s">
        <v>268</v>
      </c>
      <c r="J31" s="3" t="s">
        <v>269</v>
      </c>
      <c r="K31" s="3" t="s">
        <v>270</v>
      </c>
      <c r="L31" s="3" t="s">
        <v>271</v>
      </c>
      <c r="M31" s="3" t="s">
        <v>272</v>
      </c>
      <c r="N31" s="3" t="s">
        <v>273</v>
      </c>
      <c r="O31" s="3" t="s">
        <v>274</v>
      </c>
    </row>
    <row r="32" ht="114.75" spans="1:15">
      <c r="A32" s="2" t="s">
        <v>15</v>
      </c>
      <c r="B32" s="3" t="s">
        <v>275</v>
      </c>
      <c r="C32" s="3" t="s">
        <v>17</v>
      </c>
      <c r="D32" s="4"/>
      <c r="E32" s="4"/>
      <c r="F32" s="4"/>
      <c r="G32" s="4"/>
      <c r="H32" s="4"/>
      <c r="I32" s="4"/>
      <c r="J32" s="3" t="s">
        <v>276</v>
      </c>
      <c r="K32" s="3" t="s">
        <v>277</v>
      </c>
      <c r="L32" s="3" t="s">
        <v>278</v>
      </c>
      <c r="M32" s="3" t="s">
        <v>279</v>
      </c>
      <c r="N32" s="3" t="s">
        <v>280</v>
      </c>
      <c r="O32" s="3" t="s">
        <v>281</v>
      </c>
    </row>
    <row r="33" ht="127.5" spans="1:15">
      <c r="A33" s="2" t="s">
        <v>15</v>
      </c>
      <c r="B33" s="3" t="s">
        <v>282</v>
      </c>
      <c r="C33" s="3" t="s">
        <v>112</v>
      </c>
      <c r="D33" s="4"/>
      <c r="E33" s="4"/>
      <c r="F33" s="4"/>
      <c r="G33" s="4"/>
      <c r="H33" s="4"/>
      <c r="I33" s="4"/>
      <c r="J33" s="3" t="s">
        <v>283</v>
      </c>
      <c r="K33" s="3" t="s">
        <v>284</v>
      </c>
      <c r="L33" s="3" t="s">
        <v>285</v>
      </c>
      <c r="M33" s="3" t="s">
        <v>286</v>
      </c>
      <c r="N33" s="3" t="s">
        <v>287</v>
      </c>
      <c r="O33" s="3" t="s">
        <v>288</v>
      </c>
    </row>
    <row r="34" ht="127.5" spans="1:15">
      <c r="A34" s="2" t="s">
        <v>15</v>
      </c>
      <c r="B34" s="3" t="s">
        <v>282</v>
      </c>
      <c r="C34" s="3" t="s">
        <v>17</v>
      </c>
      <c r="D34" s="4"/>
      <c r="E34" s="4"/>
      <c r="F34" s="4"/>
      <c r="G34" s="4"/>
      <c r="H34" s="4"/>
      <c r="I34" s="4"/>
      <c r="J34" s="3" t="s">
        <v>289</v>
      </c>
      <c r="K34" s="3" t="s">
        <v>284</v>
      </c>
      <c r="L34" s="3" t="s">
        <v>290</v>
      </c>
      <c r="M34" s="3" t="s">
        <v>291</v>
      </c>
      <c r="N34" s="3" t="s">
        <v>292</v>
      </c>
      <c r="O34" s="3" t="s">
        <v>293</v>
      </c>
    </row>
    <row r="35" ht="165.75" spans="1:15">
      <c r="A35" s="2" t="s">
        <v>15</v>
      </c>
      <c r="B35" s="3" t="s">
        <v>294</v>
      </c>
      <c r="C35" s="3" t="s">
        <v>112</v>
      </c>
      <c r="D35" s="3" t="s">
        <v>295</v>
      </c>
      <c r="E35" s="4"/>
      <c r="F35" s="3" t="s">
        <v>296</v>
      </c>
      <c r="G35" s="4"/>
      <c r="H35" s="4"/>
      <c r="I35" s="3" t="s">
        <v>297</v>
      </c>
      <c r="J35" s="3" t="s">
        <v>298</v>
      </c>
      <c r="K35" s="3" t="s">
        <v>299</v>
      </c>
      <c r="L35" s="3" t="s">
        <v>300</v>
      </c>
      <c r="M35" s="3" t="s">
        <v>301</v>
      </c>
      <c r="N35" s="3" t="s">
        <v>302</v>
      </c>
      <c r="O35" s="3" t="s">
        <v>303</v>
      </c>
    </row>
    <row r="36" ht="140.25" spans="1:15">
      <c r="A36" s="2" t="s">
        <v>15</v>
      </c>
      <c r="B36" s="3" t="s">
        <v>304</v>
      </c>
      <c r="C36" s="3" t="s">
        <v>38</v>
      </c>
      <c r="D36" s="4"/>
      <c r="E36" s="4"/>
      <c r="F36" s="4"/>
      <c r="G36" s="4"/>
      <c r="H36" s="4"/>
      <c r="I36" s="4"/>
      <c r="J36" s="3" t="s">
        <v>305</v>
      </c>
      <c r="K36" s="3" t="s">
        <v>306</v>
      </c>
      <c r="L36" s="3" t="s">
        <v>307</v>
      </c>
      <c r="M36" s="3" t="s">
        <v>308</v>
      </c>
      <c r="N36" s="3" t="s">
        <v>309</v>
      </c>
      <c r="O36" s="3" t="s">
        <v>310</v>
      </c>
    </row>
    <row r="37" ht="140.25" spans="1:15">
      <c r="A37" s="2" t="s">
        <v>15</v>
      </c>
      <c r="B37" s="3" t="s">
        <v>311</v>
      </c>
      <c r="C37" s="3" t="s">
        <v>112</v>
      </c>
      <c r="D37" s="3" t="s">
        <v>295</v>
      </c>
      <c r="E37" s="4"/>
      <c r="F37" s="3" t="s">
        <v>312</v>
      </c>
      <c r="G37" s="4"/>
      <c r="H37" s="4"/>
      <c r="I37" s="3" t="s">
        <v>313</v>
      </c>
      <c r="J37" s="3" t="s">
        <v>314</v>
      </c>
      <c r="K37" s="3" t="s">
        <v>315</v>
      </c>
      <c r="L37" s="3" t="s">
        <v>316</v>
      </c>
      <c r="M37" s="3" t="s">
        <v>317</v>
      </c>
      <c r="N37" s="3" t="s">
        <v>318</v>
      </c>
      <c r="O37" s="3" t="s">
        <v>319</v>
      </c>
    </row>
    <row r="38" ht="127.5" spans="1:15">
      <c r="A38" s="2" t="s">
        <v>15</v>
      </c>
      <c r="B38" s="3" t="s">
        <v>311</v>
      </c>
      <c r="C38" s="3" t="s">
        <v>27</v>
      </c>
      <c r="D38" s="3" t="s">
        <v>295</v>
      </c>
      <c r="E38" s="4"/>
      <c r="F38" s="3" t="s">
        <v>312</v>
      </c>
      <c r="G38" s="4"/>
      <c r="H38" s="4"/>
      <c r="I38" s="3" t="s">
        <v>320</v>
      </c>
      <c r="J38" s="3" t="s">
        <v>321</v>
      </c>
      <c r="K38" s="3" t="s">
        <v>315</v>
      </c>
      <c r="L38" s="3" t="s">
        <v>322</v>
      </c>
      <c r="M38" s="3" t="s">
        <v>323</v>
      </c>
      <c r="N38" s="3" t="s">
        <v>324</v>
      </c>
      <c r="O38" s="3" t="s">
        <v>325</v>
      </c>
    </row>
    <row r="39" ht="165.75" spans="1:15">
      <c r="A39" s="2" t="s">
        <v>15</v>
      </c>
      <c r="B39" s="3" t="s">
        <v>326</v>
      </c>
      <c r="C39" s="3" t="s">
        <v>83</v>
      </c>
      <c r="D39" s="3" t="s">
        <v>327</v>
      </c>
      <c r="E39" s="4"/>
      <c r="F39" s="3" t="s">
        <v>328</v>
      </c>
      <c r="G39" s="4"/>
      <c r="H39" s="4"/>
      <c r="I39" s="3" t="s">
        <v>329</v>
      </c>
      <c r="J39" s="3" t="s">
        <v>330</v>
      </c>
      <c r="K39" s="3" t="s">
        <v>331</v>
      </c>
      <c r="L39" s="3" t="s">
        <v>332</v>
      </c>
      <c r="M39" s="3" t="s">
        <v>333</v>
      </c>
      <c r="N39" s="3" t="s">
        <v>334</v>
      </c>
      <c r="O39" s="3" t="s">
        <v>335</v>
      </c>
    </row>
    <row r="40" ht="89.25" spans="1:15">
      <c r="A40" s="2" t="s">
        <v>15</v>
      </c>
      <c r="B40" s="3" t="s">
        <v>326</v>
      </c>
      <c r="C40" s="3" t="s">
        <v>27</v>
      </c>
      <c r="D40" s="3" t="s">
        <v>327</v>
      </c>
      <c r="E40" s="4"/>
      <c r="F40" s="3" t="s">
        <v>328</v>
      </c>
      <c r="G40" s="4"/>
      <c r="H40" s="4"/>
      <c r="I40" s="3" t="s">
        <v>336</v>
      </c>
      <c r="J40" s="3" t="s">
        <v>337</v>
      </c>
      <c r="K40" s="3" t="s">
        <v>331</v>
      </c>
      <c r="L40" s="3" t="s">
        <v>338</v>
      </c>
      <c r="M40" s="3" t="s">
        <v>339</v>
      </c>
      <c r="N40" s="3" t="s">
        <v>340</v>
      </c>
      <c r="O40" s="3" t="s">
        <v>341</v>
      </c>
    </row>
    <row r="41" spans="1:15">
      <c r="A41" s="2" t="s">
        <v>15</v>
      </c>
      <c r="B41" s="2" t="s">
        <v>342</v>
      </c>
      <c r="C41" s="2" t="s">
        <v>27</v>
      </c>
      <c r="D41" s="2" t="s">
        <v>327</v>
      </c>
      <c r="E41" s="2"/>
      <c r="F41" s="2" t="s">
        <v>343</v>
      </c>
      <c r="G41" s="2"/>
      <c r="H41" s="2"/>
      <c r="I41" s="2" t="s">
        <v>344</v>
      </c>
      <c r="J41" s="2" t="s">
        <v>345</v>
      </c>
      <c r="K41" s="2" t="s">
        <v>346</v>
      </c>
      <c r="L41" s="2" t="s">
        <v>347</v>
      </c>
      <c r="M41" s="2" t="s">
        <v>348</v>
      </c>
      <c r="N41" s="2" t="s">
        <v>349</v>
      </c>
      <c r="O41" s="2" t="s">
        <v>350</v>
      </c>
    </row>
    <row r="42" spans="1:15">
      <c r="A42" s="2" t="s">
        <v>15</v>
      </c>
      <c r="B42" s="2" t="s">
        <v>351</v>
      </c>
      <c r="C42" s="2" t="s">
        <v>27</v>
      </c>
      <c r="D42" s="2" t="s">
        <v>295</v>
      </c>
      <c r="E42" s="2"/>
      <c r="F42" s="2" t="s">
        <v>352</v>
      </c>
      <c r="G42" s="2"/>
      <c r="H42" s="2"/>
      <c r="I42" s="2" t="s">
        <v>353</v>
      </c>
      <c r="J42" s="2" t="s">
        <v>354</v>
      </c>
      <c r="K42" s="2" t="s">
        <v>355</v>
      </c>
      <c r="L42" s="2" t="s">
        <v>356</v>
      </c>
      <c r="M42" s="2" t="s">
        <v>357</v>
      </c>
      <c r="N42" s="2" t="s">
        <v>358</v>
      </c>
      <c r="O42" s="2" t="s">
        <v>359</v>
      </c>
    </row>
    <row r="43" spans="1:15">
      <c r="A43" s="2" t="s">
        <v>15</v>
      </c>
      <c r="B43" s="2" t="s">
        <v>360</v>
      </c>
      <c r="C43" s="2" t="s">
        <v>361</v>
      </c>
      <c r="D43" s="2" t="s">
        <v>295</v>
      </c>
      <c r="E43" s="2"/>
      <c r="F43" s="2" t="s">
        <v>362</v>
      </c>
      <c r="G43" s="2"/>
      <c r="H43" s="2"/>
      <c r="I43" s="2" t="s">
        <v>363</v>
      </c>
      <c r="J43" s="2" t="s">
        <v>364</v>
      </c>
      <c r="K43" s="2" t="s">
        <v>365</v>
      </c>
      <c r="L43" s="2" t="s">
        <v>366</v>
      </c>
      <c r="M43" s="2" t="s">
        <v>367</v>
      </c>
      <c r="N43" s="2" t="s">
        <v>368</v>
      </c>
      <c r="O43" s="2" t="s">
        <v>369</v>
      </c>
    </row>
    <row r="44" spans="1:15">
      <c r="A44" s="2" t="s">
        <v>15</v>
      </c>
      <c r="B44" s="2" t="s">
        <v>370</v>
      </c>
      <c r="C44" s="2" t="s">
        <v>112</v>
      </c>
      <c r="D44" s="2" t="s">
        <v>327</v>
      </c>
      <c r="E44" s="2"/>
      <c r="F44" s="2" t="s">
        <v>371</v>
      </c>
      <c r="G44" s="2" t="e">
        <f>-ing</f>
        <v>#NAME?</v>
      </c>
      <c r="H44" s="2"/>
      <c r="I44" s="2" t="s">
        <v>372</v>
      </c>
      <c r="J44" s="2" t="s">
        <v>373</v>
      </c>
      <c r="K44" s="2" t="s">
        <v>374</v>
      </c>
      <c r="L44" s="2" t="s">
        <v>375</v>
      </c>
      <c r="M44" s="2" t="s">
        <v>376</v>
      </c>
      <c r="N44" s="2" t="s">
        <v>377</v>
      </c>
      <c r="O44" s="2" t="s">
        <v>378</v>
      </c>
    </row>
    <row r="45" spans="1:15">
      <c r="A45" s="2" t="s">
        <v>15</v>
      </c>
      <c r="B45" s="2" t="s">
        <v>379</v>
      </c>
      <c r="C45" s="2" t="s">
        <v>17</v>
      </c>
      <c r="D45" s="2"/>
      <c r="E45" s="2"/>
      <c r="F45" s="2"/>
      <c r="G45" s="2"/>
      <c r="H45" s="2"/>
      <c r="I45" s="2"/>
      <c r="J45" s="2" t="s">
        <v>380</v>
      </c>
      <c r="K45" s="2" t="s">
        <v>381</v>
      </c>
      <c r="L45" s="2" t="s">
        <v>382</v>
      </c>
      <c r="M45" s="2" t="s">
        <v>383</v>
      </c>
      <c r="N45" s="2" t="s">
        <v>384</v>
      </c>
      <c r="O45" s="2" t="s">
        <v>385</v>
      </c>
    </row>
    <row r="46" spans="1:15">
      <c r="A46" s="2" t="s">
        <v>15</v>
      </c>
      <c r="B46" s="2" t="s">
        <v>386</v>
      </c>
      <c r="C46" s="2" t="s">
        <v>112</v>
      </c>
      <c r="D46" s="2"/>
      <c r="E46" s="2"/>
      <c r="F46" s="2" t="s">
        <v>379</v>
      </c>
      <c r="G46" s="2" t="s">
        <v>387</v>
      </c>
      <c r="H46" s="2"/>
      <c r="I46" s="2" t="s">
        <v>388</v>
      </c>
      <c r="J46" s="2" t="s">
        <v>389</v>
      </c>
      <c r="K46" s="2" t="s">
        <v>390</v>
      </c>
      <c r="L46" s="2" t="s">
        <v>391</v>
      </c>
      <c r="M46" s="2" t="s">
        <v>392</v>
      </c>
      <c r="N46" s="2" t="s">
        <v>393</v>
      </c>
      <c r="O46" s="2" t="s">
        <v>394</v>
      </c>
    </row>
    <row r="47" spans="1:15">
      <c r="A47" s="2" t="s">
        <v>15</v>
      </c>
      <c r="B47" s="2" t="s">
        <v>386</v>
      </c>
      <c r="C47" s="2" t="s">
        <v>17</v>
      </c>
      <c r="D47" s="2"/>
      <c r="E47" s="2"/>
      <c r="F47" s="2" t="s">
        <v>379</v>
      </c>
      <c r="G47" s="2" t="s">
        <v>387</v>
      </c>
      <c r="H47" s="2"/>
      <c r="I47" s="2" t="s">
        <v>395</v>
      </c>
      <c r="J47" s="2" t="s">
        <v>396</v>
      </c>
      <c r="K47" s="2" t="s">
        <v>390</v>
      </c>
      <c r="L47" s="2" t="s">
        <v>397</v>
      </c>
      <c r="M47" s="2" t="s">
        <v>398</v>
      </c>
      <c r="N47" s="2" t="s">
        <v>399</v>
      </c>
      <c r="O47" s="2" t="s">
        <v>400</v>
      </c>
    </row>
    <row r="48" spans="1:15">
      <c r="A48" s="2" t="s">
        <v>15</v>
      </c>
      <c r="B48" s="2" t="s">
        <v>401</v>
      </c>
      <c r="C48" s="2" t="s">
        <v>83</v>
      </c>
      <c r="D48" s="2"/>
      <c r="E48" s="2"/>
      <c r="F48" s="2"/>
      <c r="G48" s="2"/>
      <c r="H48" s="2"/>
      <c r="I48" s="2"/>
      <c r="J48" s="2" t="s">
        <v>402</v>
      </c>
      <c r="K48" s="2" t="s">
        <v>403</v>
      </c>
      <c r="L48" s="2" t="s">
        <v>404</v>
      </c>
      <c r="M48" s="2" t="s">
        <v>405</v>
      </c>
      <c r="N48" s="2" t="s">
        <v>406</v>
      </c>
      <c r="O48" s="2" t="s">
        <v>407</v>
      </c>
    </row>
    <row r="49" spans="1:15">
      <c r="A49" s="2" t="s">
        <v>15</v>
      </c>
      <c r="B49" s="2" t="s">
        <v>408</v>
      </c>
      <c r="C49" s="2" t="s">
        <v>17</v>
      </c>
      <c r="D49" s="2" t="s">
        <v>327</v>
      </c>
      <c r="E49" s="2"/>
      <c r="F49" s="2" t="s">
        <v>409</v>
      </c>
      <c r="G49" s="2"/>
      <c r="H49" s="2"/>
      <c r="I49" s="2" t="s">
        <v>410</v>
      </c>
      <c r="J49" s="2" t="s">
        <v>411</v>
      </c>
      <c r="K49" s="2" t="s">
        <v>412</v>
      </c>
      <c r="L49" s="2" t="s">
        <v>413</v>
      </c>
      <c r="M49" s="2" t="s">
        <v>414</v>
      </c>
      <c r="N49" s="2" t="s">
        <v>415</v>
      </c>
      <c r="O49" s="2" t="s">
        <v>416</v>
      </c>
    </row>
    <row r="50" spans="1:15">
      <c r="A50" s="2" t="s">
        <v>15</v>
      </c>
      <c r="B50" s="2" t="s">
        <v>408</v>
      </c>
      <c r="C50" s="2" t="s">
        <v>38</v>
      </c>
      <c r="D50" s="2" t="s">
        <v>327</v>
      </c>
      <c r="E50" s="2"/>
      <c r="F50" s="2" t="s">
        <v>409</v>
      </c>
      <c r="G50" s="2"/>
      <c r="H50" s="2"/>
      <c r="I50" s="2" t="s">
        <v>417</v>
      </c>
      <c r="J50" s="2" t="s">
        <v>418</v>
      </c>
      <c r="K50" s="2" t="s">
        <v>412</v>
      </c>
      <c r="L50" s="2" t="s">
        <v>419</v>
      </c>
      <c r="M50" s="2" t="s">
        <v>420</v>
      </c>
      <c r="N50" s="2" t="s">
        <v>421</v>
      </c>
      <c r="O50" s="2" t="s">
        <v>422</v>
      </c>
    </row>
    <row r="51" spans="1:15">
      <c r="A51" s="2" t="s">
        <v>15</v>
      </c>
      <c r="B51" s="2" t="s">
        <v>423</v>
      </c>
      <c r="C51" s="2" t="s">
        <v>112</v>
      </c>
      <c r="D51" s="2"/>
      <c r="E51" s="2"/>
      <c r="F51" s="2" t="s">
        <v>424</v>
      </c>
      <c r="G51" s="2" t="s">
        <v>425</v>
      </c>
      <c r="H51" s="2"/>
      <c r="I51" s="2" t="s">
        <v>426</v>
      </c>
      <c r="J51" s="2" t="s">
        <v>427</v>
      </c>
      <c r="K51" s="2" t="s">
        <v>428</v>
      </c>
      <c r="L51" s="2" t="s">
        <v>429</v>
      </c>
      <c r="M51" s="2" t="s">
        <v>430</v>
      </c>
      <c r="N51" s="2" t="s">
        <v>431</v>
      </c>
      <c r="O51" s="2" t="s">
        <v>432</v>
      </c>
    </row>
    <row r="52" spans="1:15">
      <c r="A52" s="2" t="s">
        <v>15</v>
      </c>
      <c r="B52" s="2" t="s">
        <v>433</v>
      </c>
      <c r="C52" s="2" t="s">
        <v>112</v>
      </c>
      <c r="D52" s="2"/>
      <c r="E52" s="2"/>
      <c r="F52" s="2" t="s">
        <v>434</v>
      </c>
      <c r="G52" s="2" t="s">
        <v>435</v>
      </c>
      <c r="H52" s="2"/>
      <c r="I52" s="2" t="s">
        <v>436</v>
      </c>
      <c r="J52" s="2" t="s">
        <v>437</v>
      </c>
      <c r="K52" s="2" t="s">
        <v>438</v>
      </c>
      <c r="L52" s="2" t="s">
        <v>439</v>
      </c>
      <c r="M52" s="2" t="s">
        <v>440</v>
      </c>
      <c r="N52" s="2" t="s">
        <v>441</v>
      </c>
      <c r="O52" s="2" t="s">
        <v>442</v>
      </c>
    </row>
    <row r="53" spans="1:15">
      <c r="A53" s="2" t="s">
        <v>15</v>
      </c>
      <c r="B53" s="2" t="s">
        <v>443</v>
      </c>
      <c r="C53" s="2" t="s">
        <v>38</v>
      </c>
      <c r="D53" s="2" t="s">
        <v>444</v>
      </c>
      <c r="E53" s="2"/>
      <c r="F53" s="2" t="s">
        <v>445</v>
      </c>
      <c r="G53" s="2"/>
      <c r="H53" s="2"/>
      <c r="I53" s="2" t="s">
        <v>446</v>
      </c>
      <c r="J53" s="2" t="s">
        <v>447</v>
      </c>
      <c r="K53" s="2" t="s">
        <v>448</v>
      </c>
      <c r="L53" s="2" t="s">
        <v>449</v>
      </c>
      <c r="M53" s="2" t="s">
        <v>450</v>
      </c>
      <c r="N53" s="2" t="s">
        <v>451</v>
      </c>
      <c r="O53" s="2" t="s">
        <v>452</v>
      </c>
    </row>
    <row r="54" spans="1:15">
      <c r="A54" s="2" t="s">
        <v>15</v>
      </c>
      <c r="B54" s="2" t="s">
        <v>453</v>
      </c>
      <c r="C54" s="2" t="s">
        <v>17</v>
      </c>
      <c r="D54" s="2" t="s">
        <v>444</v>
      </c>
      <c r="E54" s="2"/>
      <c r="F54" s="2" t="s">
        <v>445</v>
      </c>
      <c r="G54" s="2" t="e">
        <f>-ment</f>
        <v>#NAME?</v>
      </c>
      <c r="H54" s="2"/>
      <c r="I54" s="2" t="s">
        <v>454</v>
      </c>
      <c r="J54" s="2" t="s">
        <v>455</v>
      </c>
      <c r="K54" s="2" t="s">
        <v>456</v>
      </c>
      <c r="L54" s="2" t="s">
        <v>457</v>
      </c>
      <c r="M54" s="2" t="s">
        <v>458</v>
      </c>
      <c r="N54" s="2" t="s">
        <v>459</v>
      </c>
      <c r="O54" s="2" t="s">
        <v>460</v>
      </c>
    </row>
    <row r="55" spans="1:15">
      <c r="A55" s="2" t="s">
        <v>15</v>
      </c>
      <c r="B55" s="2" t="s">
        <v>461</v>
      </c>
      <c r="C55" s="2" t="s">
        <v>112</v>
      </c>
      <c r="D55" s="2" t="s">
        <v>444</v>
      </c>
      <c r="E55" s="2"/>
      <c r="F55" s="2" t="s">
        <v>462</v>
      </c>
      <c r="G55" s="2" t="e">
        <f>-ing</f>
        <v>#NAME?</v>
      </c>
      <c r="H55" s="2"/>
      <c r="I55" s="2" t="s">
        <v>463</v>
      </c>
      <c r="J55" s="2" t="s">
        <v>464</v>
      </c>
      <c r="K55" s="2" t="s">
        <v>465</v>
      </c>
      <c r="L55" s="2" t="s">
        <v>466</v>
      </c>
      <c r="M55" s="2" t="s">
        <v>467</v>
      </c>
      <c r="N55" s="2" t="s">
        <v>468</v>
      </c>
      <c r="O55" s="2" t="s">
        <v>469</v>
      </c>
    </row>
    <row r="56" spans="1:15">
      <c r="A56" s="2" t="s">
        <v>15</v>
      </c>
      <c r="B56" s="2" t="s">
        <v>470</v>
      </c>
      <c r="C56" s="2" t="s">
        <v>471</v>
      </c>
      <c r="D56" s="2" t="s">
        <v>444</v>
      </c>
      <c r="E56" s="2"/>
      <c r="F56" s="2" t="s">
        <v>472</v>
      </c>
      <c r="G56" s="2"/>
      <c r="H56" s="2"/>
      <c r="I56" s="2" t="s">
        <v>473</v>
      </c>
      <c r="J56" s="2" t="s">
        <v>474</v>
      </c>
      <c r="K56" s="2" t="s">
        <v>475</v>
      </c>
      <c r="L56" s="2" t="s">
        <v>476</v>
      </c>
      <c r="M56" s="2" t="s">
        <v>477</v>
      </c>
      <c r="N56" s="2" t="s">
        <v>478</v>
      </c>
      <c r="O56" s="2" t="s">
        <v>479</v>
      </c>
    </row>
    <row r="57" spans="1:15">
      <c r="A57" s="2" t="s">
        <v>15</v>
      </c>
      <c r="B57" s="2" t="s">
        <v>480</v>
      </c>
      <c r="C57" s="2" t="s">
        <v>17</v>
      </c>
      <c r="D57" s="2"/>
      <c r="E57" s="2"/>
      <c r="F57" s="2"/>
      <c r="G57" s="2"/>
      <c r="H57" s="2"/>
      <c r="I57" s="2"/>
      <c r="J57" s="2" t="s">
        <v>481</v>
      </c>
      <c r="K57" s="2" t="s">
        <v>482</v>
      </c>
      <c r="L57" s="2" t="s">
        <v>483</v>
      </c>
      <c r="M57" s="2" t="s">
        <v>484</v>
      </c>
      <c r="N57" s="2" t="s">
        <v>485</v>
      </c>
      <c r="O57" s="2" t="s">
        <v>486</v>
      </c>
    </row>
    <row r="58" spans="1:15">
      <c r="A58" s="2" t="s">
        <v>15</v>
      </c>
      <c r="B58" s="2" t="s">
        <v>487</v>
      </c>
      <c r="C58" s="2" t="s">
        <v>112</v>
      </c>
      <c r="D58" s="2"/>
      <c r="E58" s="2"/>
      <c r="F58" s="2" t="s">
        <v>488</v>
      </c>
      <c r="G58" s="2" t="e">
        <f>-ious</f>
        <v>#NAME?</v>
      </c>
      <c r="H58" s="2"/>
      <c r="I58" s="2" t="s">
        <v>489</v>
      </c>
      <c r="J58" s="2" t="s">
        <v>490</v>
      </c>
      <c r="K58" s="2" t="s">
        <v>491</v>
      </c>
      <c r="L58" s="2" t="s">
        <v>492</v>
      </c>
      <c r="M58" s="2" t="s">
        <v>493</v>
      </c>
      <c r="N58" s="2" t="s">
        <v>494</v>
      </c>
      <c r="O58" s="2" t="s">
        <v>495</v>
      </c>
    </row>
    <row r="59" spans="1:15">
      <c r="A59" s="2" t="s">
        <v>15</v>
      </c>
      <c r="B59" s="2" t="s">
        <v>496</v>
      </c>
      <c r="C59" s="2" t="s">
        <v>497</v>
      </c>
      <c r="D59" s="2"/>
      <c r="E59" s="2"/>
      <c r="F59" s="2"/>
      <c r="G59" s="2"/>
      <c r="H59" s="2"/>
      <c r="I59" s="2" t="s">
        <v>498</v>
      </c>
      <c r="J59" s="2" t="s">
        <v>499</v>
      </c>
      <c r="K59" s="2" t="s">
        <v>500</v>
      </c>
      <c r="L59" s="2" t="s">
        <v>501</v>
      </c>
      <c r="M59" s="2" t="s">
        <v>502</v>
      </c>
      <c r="N59" s="2" t="s">
        <v>503</v>
      </c>
      <c r="O59" s="2" t="s">
        <v>504</v>
      </c>
    </row>
    <row r="60" spans="1:15">
      <c r="A60" s="2" t="s">
        <v>15</v>
      </c>
      <c r="B60" s="2" t="s">
        <v>505</v>
      </c>
      <c r="C60" s="2" t="s">
        <v>497</v>
      </c>
      <c r="D60" s="2"/>
      <c r="E60" s="2"/>
      <c r="F60" s="2"/>
      <c r="G60" s="2"/>
      <c r="H60" s="2"/>
      <c r="I60" s="2" t="s">
        <v>506</v>
      </c>
      <c r="J60" s="2" t="s">
        <v>499</v>
      </c>
      <c r="K60" s="2" t="s">
        <v>507</v>
      </c>
      <c r="L60" s="2" t="s">
        <v>508</v>
      </c>
      <c r="M60" s="2" t="s">
        <v>509</v>
      </c>
      <c r="N60" s="2" t="s">
        <v>510</v>
      </c>
      <c r="O60" s="2" t="s">
        <v>511</v>
      </c>
    </row>
    <row r="61" spans="1:15">
      <c r="A61" s="2" t="s">
        <v>15</v>
      </c>
      <c r="B61" s="2" t="s">
        <v>512</v>
      </c>
      <c r="C61" s="2" t="s">
        <v>497</v>
      </c>
      <c r="D61" s="2"/>
      <c r="E61" s="2"/>
      <c r="F61" s="2"/>
      <c r="G61" s="2"/>
      <c r="H61" s="2"/>
      <c r="I61" s="2" t="s">
        <v>513</v>
      </c>
      <c r="J61" s="2" t="s">
        <v>514</v>
      </c>
      <c r="K61" s="2" t="s">
        <v>515</v>
      </c>
      <c r="L61" s="2" t="s">
        <v>516</v>
      </c>
      <c r="M61" s="2" t="s">
        <v>517</v>
      </c>
      <c r="N61" s="2" t="s">
        <v>518</v>
      </c>
      <c r="O61" s="2" t="s">
        <v>519</v>
      </c>
    </row>
    <row r="62" spans="1:15">
      <c r="A62" s="2" t="s">
        <v>15</v>
      </c>
      <c r="B62" s="2" t="s">
        <v>520</v>
      </c>
      <c r="C62" s="2" t="s">
        <v>27</v>
      </c>
      <c r="D62" s="2"/>
      <c r="E62" s="2"/>
      <c r="F62" s="2"/>
      <c r="G62" s="2"/>
      <c r="H62" s="2"/>
      <c r="I62" s="2" t="s">
        <v>521</v>
      </c>
      <c r="J62" s="2" t="s">
        <v>522</v>
      </c>
      <c r="K62" s="2" t="s">
        <v>523</v>
      </c>
      <c r="L62" s="2" t="s">
        <v>524</v>
      </c>
      <c r="M62" s="2" t="s">
        <v>525</v>
      </c>
      <c r="N62" s="2" t="s">
        <v>526</v>
      </c>
      <c r="O62" s="2" t="s">
        <v>527</v>
      </c>
    </row>
    <row r="63" spans="1:15">
      <c r="A63" s="2" t="s">
        <v>15</v>
      </c>
      <c r="B63" s="2" t="s">
        <v>528</v>
      </c>
      <c r="C63" s="2" t="s">
        <v>27</v>
      </c>
      <c r="D63" s="2"/>
      <c r="E63" s="2"/>
      <c r="F63" s="2"/>
      <c r="G63" s="2"/>
      <c r="H63" s="2"/>
      <c r="I63" s="2" t="s">
        <v>529</v>
      </c>
      <c r="J63" s="2" t="s">
        <v>530</v>
      </c>
      <c r="K63" s="2" t="s">
        <v>531</v>
      </c>
      <c r="L63" s="2" t="s">
        <v>532</v>
      </c>
      <c r="M63" s="2" t="s">
        <v>533</v>
      </c>
      <c r="N63" s="2" t="s">
        <v>534</v>
      </c>
      <c r="O63" s="2" t="s">
        <v>535</v>
      </c>
    </row>
    <row r="64" spans="1:15">
      <c r="A64" s="2" t="s">
        <v>15</v>
      </c>
      <c r="B64" s="2" t="s">
        <v>536</v>
      </c>
      <c r="C64" s="2" t="s">
        <v>27</v>
      </c>
      <c r="D64" s="2"/>
      <c r="E64" s="2"/>
      <c r="F64" s="2"/>
      <c r="G64" s="2"/>
      <c r="H64" s="2"/>
      <c r="I64" s="2" t="s">
        <v>537</v>
      </c>
      <c r="J64" s="2" t="s">
        <v>538</v>
      </c>
      <c r="K64" s="2" t="s">
        <v>539</v>
      </c>
      <c r="L64" s="2" t="s">
        <v>540</v>
      </c>
      <c r="M64" s="2" t="s">
        <v>541</v>
      </c>
      <c r="N64" s="2" t="s">
        <v>542</v>
      </c>
      <c r="O64" s="2" t="s">
        <v>543</v>
      </c>
    </row>
    <row r="65" spans="1:15">
      <c r="A65" s="2" t="s">
        <v>15</v>
      </c>
      <c r="B65" s="2" t="s">
        <v>544</v>
      </c>
      <c r="C65" s="2" t="s">
        <v>38</v>
      </c>
      <c r="D65" s="2" t="s">
        <v>545</v>
      </c>
      <c r="E65" s="2"/>
      <c r="F65" s="2" t="s">
        <v>546</v>
      </c>
      <c r="G65" s="2" t="s">
        <v>547</v>
      </c>
      <c r="H65" s="2"/>
      <c r="I65" s="2" t="s">
        <v>548</v>
      </c>
      <c r="J65" s="2" t="s">
        <v>549</v>
      </c>
      <c r="K65" s="2" t="s">
        <v>550</v>
      </c>
      <c r="L65" s="2" t="s">
        <v>551</v>
      </c>
      <c r="M65" s="2" t="s">
        <v>552</v>
      </c>
      <c r="N65" s="2" t="s">
        <v>553</v>
      </c>
      <c r="O65" s="2" t="s">
        <v>554</v>
      </c>
    </row>
    <row r="66" spans="1:15">
      <c r="A66" s="2" t="s">
        <v>15</v>
      </c>
      <c r="B66" s="2" t="s">
        <v>555</v>
      </c>
      <c r="C66" s="2" t="s">
        <v>17</v>
      </c>
      <c r="D66" s="2" t="s">
        <v>545</v>
      </c>
      <c r="E66" s="2"/>
      <c r="F66" s="2" t="s">
        <v>546</v>
      </c>
      <c r="G66" s="2" t="s">
        <v>435</v>
      </c>
      <c r="H66" s="2"/>
      <c r="I66" s="2" t="s">
        <v>556</v>
      </c>
      <c r="J66" s="2" t="s">
        <v>557</v>
      </c>
      <c r="K66" s="2" t="s">
        <v>558</v>
      </c>
      <c r="L66" s="2" t="s">
        <v>559</v>
      </c>
      <c r="M66" s="2" t="s">
        <v>560</v>
      </c>
      <c r="N66" s="2" t="s">
        <v>561</v>
      </c>
      <c r="O66" s="2" t="s">
        <v>562</v>
      </c>
    </row>
    <row r="67" spans="1:15">
      <c r="A67" s="2" t="s">
        <v>15</v>
      </c>
      <c r="B67" s="2" t="s">
        <v>563</v>
      </c>
      <c r="C67" s="2" t="s">
        <v>38</v>
      </c>
      <c r="D67" s="2" t="s">
        <v>545</v>
      </c>
      <c r="E67" s="2"/>
      <c r="F67" s="2" t="s">
        <v>564</v>
      </c>
      <c r="G67" s="2"/>
      <c r="H67" s="2"/>
      <c r="I67" s="2" t="s">
        <v>565</v>
      </c>
      <c r="J67" s="2" t="s">
        <v>566</v>
      </c>
      <c r="K67" s="2" t="s">
        <v>567</v>
      </c>
      <c r="L67" s="2" t="s">
        <v>568</v>
      </c>
      <c r="M67" s="2" t="s">
        <v>569</v>
      </c>
      <c r="N67" s="2" t="s">
        <v>570</v>
      </c>
      <c r="O67" s="2" t="s">
        <v>571</v>
      </c>
    </row>
    <row r="68" spans="1:15">
      <c r="A68" s="2" t="s">
        <v>15</v>
      </c>
      <c r="B68" s="2" t="s">
        <v>572</v>
      </c>
      <c r="C68" s="2" t="s">
        <v>17</v>
      </c>
      <c r="D68" s="2" t="s">
        <v>545</v>
      </c>
      <c r="E68" s="2"/>
      <c r="F68" s="2" t="s">
        <v>564</v>
      </c>
      <c r="G68" s="2" t="s">
        <v>573</v>
      </c>
      <c r="H68" s="2"/>
      <c r="I68" s="2" t="s">
        <v>574</v>
      </c>
      <c r="J68" s="2" t="s">
        <v>575</v>
      </c>
      <c r="K68" s="2" t="s">
        <v>576</v>
      </c>
      <c r="L68" s="2" t="s">
        <v>577</v>
      </c>
      <c r="M68" s="2" t="s">
        <v>578</v>
      </c>
      <c r="N68" s="2" t="s">
        <v>579</v>
      </c>
      <c r="O68" s="2" t="s">
        <v>580</v>
      </c>
    </row>
    <row r="69" spans="1:15">
      <c r="A69" s="2" t="s">
        <v>15</v>
      </c>
      <c r="B69" s="2" t="s">
        <v>581</v>
      </c>
      <c r="C69" s="2" t="s">
        <v>17</v>
      </c>
      <c r="D69" s="2" t="s">
        <v>545</v>
      </c>
      <c r="E69" s="2"/>
      <c r="F69" s="2" t="s">
        <v>582</v>
      </c>
      <c r="G69" s="2" t="s">
        <v>583</v>
      </c>
      <c r="H69" s="2"/>
      <c r="I69" s="2" t="s">
        <v>584</v>
      </c>
      <c r="J69" s="2" t="s">
        <v>585</v>
      </c>
      <c r="K69" s="2" t="s">
        <v>586</v>
      </c>
      <c r="L69" s="2" t="s">
        <v>587</v>
      </c>
      <c r="M69" s="2" t="s">
        <v>588</v>
      </c>
      <c r="N69" s="2" t="s">
        <v>589</v>
      </c>
      <c r="O69" s="2" t="s">
        <v>590</v>
      </c>
    </row>
    <row r="70" spans="1:15">
      <c r="A70" s="2" t="s">
        <v>15</v>
      </c>
      <c r="B70" s="2" t="s">
        <v>591</v>
      </c>
      <c r="C70" s="2" t="s">
        <v>38</v>
      </c>
      <c r="D70" s="2" t="s">
        <v>545</v>
      </c>
      <c r="E70" s="2"/>
      <c r="F70" s="2" t="s">
        <v>592</v>
      </c>
      <c r="G70" s="2" t="s">
        <v>593</v>
      </c>
      <c r="H70" s="2"/>
      <c r="I70" s="2" t="s">
        <v>594</v>
      </c>
      <c r="J70" s="2" t="s">
        <v>595</v>
      </c>
      <c r="K70" s="2" t="s">
        <v>596</v>
      </c>
      <c r="L70" s="2" t="s">
        <v>597</v>
      </c>
      <c r="M70" s="2" t="s">
        <v>598</v>
      </c>
      <c r="N70" s="2" t="s">
        <v>599</v>
      </c>
      <c r="O70" s="2" t="s">
        <v>600</v>
      </c>
    </row>
    <row r="71" spans="1:15">
      <c r="A71" s="2" t="s">
        <v>15</v>
      </c>
      <c r="B71" s="2" t="s">
        <v>601</v>
      </c>
      <c r="C71" s="2" t="s">
        <v>17</v>
      </c>
      <c r="D71" s="2"/>
      <c r="E71" s="2"/>
      <c r="F71" s="2"/>
      <c r="G71" s="2"/>
      <c r="H71" s="2"/>
      <c r="I71" s="2"/>
      <c r="J71" s="2" t="s">
        <v>602</v>
      </c>
      <c r="K71" s="2" t="s">
        <v>603</v>
      </c>
      <c r="L71" s="2" t="s">
        <v>604</v>
      </c>
      <c r="M71" s="2" t="s">
        <v>605</v>
      </c>
      <c r="N71" s="2" t="s">
        <v>606</v>
      </c>
      <c r="O71" s="2" t="s">
        <v>607</v>
      </c>
    </row>
    <row r="72" spans="1:15">
      <c r="A72" s="2" t="s">
        <v>15</v>
      </c>
      <c r="B72" s="2" t="s">
        <v>608</v>
      </c>
      <c r="C72" s="2" t="s">
        <v>17</v>
      </c>
      <c r="D72" s="2"/>
      <c r="E72" s="2"/>
      <c r="F72" s="2"/>
      <c r="G72" s="2"/>
      <c r="H72" s="2"/>
      <c r="I72" s="2"/>
      <c r="J72" s="2" t="s">
        <v>609</v>
      </c>
      <c r="K72" s="2" t="s">
        <v>610</v>
      </c>
      <c r="L72" s="2" t="s">
        <v>611</v>
      </c>
      <c r="M72" s="2" t="s">
        <v>612</v>
      </c>
      <c r="N72" s="2" t="s">
        <v>613</v>
      </c>
      <c r="O72" s="2" t="s">
        <v>614</v>
      </c>
    </row>
    <row r="73" spans="1:15">
      <c r="A73" s="2" t="s">
        <v>15</v>
      </c>
      <c r="B73" s="2" t="s">
        <v>615</v>
      </c>
      <c r="C73" s="2" t="s">
        <v>17</v>
      </c>
      <c r="D73" s="2"/>
      <c r="E73" s="2"/>
      <c r="F73" s="2"/>
      <c r="G73" s="2"/>
      <c r="H73" s="2"/>
      <c r="I73" s="2"/>
      <c r="J73" s="2" t="s">
        <v>616</v>
      </c>
      <c r="K73" s="2" t="s">
        <v>617</v>
      </c>
      <c r="L73" s="2" t="s">
        <v>618</v>
      </c>
      <c r="M73" s="2" t="s">
        <v>619</v>
      </c>
      <c r="N73" s="2" t="s">
        <v>620</v>
      </c>
      <c r="O73" s="2" t="s">
        <v>621</v>
      </c>
    </row>
    <row r="74" spans="1:15">
      <c r="A74" s="2" t="s">
        <v>15</v>
      </c>
      <c r="B74" s="2" t="s">
        <v>622</v>
      </c>
      <c r="C74" s="2" t="s">
        <v>83</v>
      </c>
      <c r="D74" s="2" t="s">
        <v>327</v>
      </c>
      <c r="E74" s="2"/>
      <c r="F74" s="2" t="s">
        <v>623</v>
      </c>
      <c r="G74" s="2"/>
      <c r="H74" s="2"/>
      <c r="I74" s="2" t="s">
        <v>624</v>
      </c>
      <c r="J74" s="2" t="s">
        <v>625</v>
      </c>
      <c r="K74" s="2" t="s">
        <v>626</v>
      </c>
      <c r="L74" s="2" t="s">
        <v>627</v>
      </c>
      <c r="M74" s="2" t="s">
        <v>628</v>
      </c>
      <c r="N74" s="2" t="s">
        <v>629</v>
      </c>
      <c r="O74" s="2" t="s">
        <v>630</v>
      </c>
    </row>
    <row r="75" spans="1:15">
      <c r="A75" s="2" t="s">
        <v>15</v>
      </c>
      <c r="B75" s="2" t="s">
        <v>631</v>
      </c>
      <c r="C75" s="2" t="s">
        <v>17</v>
      </c>
      <c r="D75" s="2"/>
      <c r="E75" s="2"/>
      <c r="F75" s="2" t="s">
        <v>632</v>
      </c>
      <c r="G75" s="2" t="s">
        <v>633</v>
      </c>
      <c r="H75" s="2"/>
      <c r="I75" s="2" t="s">
        <v>634</v>
      </c>
      <c r="J75" s="2" t="s">
        <v>635</v>
      </c>
      <c r="K75" s="2" t="s">
        <v>636</v>
      </c>
      <c r="L75" s="2" t="s">
        <v>637</v>
      </c>
      <c r="M75" s="2" t="s">
        <v>638</v>
      </c>
      <c r="N75" s="2" t="s">
        <v>639</v>
      </c>
      <c r="O75" s="2" t="s">
        <v>640</v>
      </c>
    </row>
    <row r="76" spans="1:15">
      <c r="A76" s="2" t="s">
        <v>15</v>
      </c>
      <c r="B76" s="2" t="s">
        <v>641</v>
      </c>
      <c r="C76" s="2" t="s">
        <v>17</v>
      </c>
      <c r="D76" s="2"/>
      <c r="E76" s="2"/>
      <c r="F76" s="2" t="s">
        <v>632</v>
      </c>
      <c r="G76" s="2" t="s">
        <v>642</v>
      </c>
      <c r="H76" s="2"/>
      <c r="I76" s="2" t="s">
        <v>643</v>
      </c>
      <c r="J76" s="2" t="s">
        <v>644</v>
      </c>
      <c r="K76" s="2" t="s">
        <v>645</v>
      </c>
      <c r="L76" s="2" t="s">
        <v>646</v>
      </c>
      <c r="M76" s="2" t="s">
        <v>647</v>
      </c>
      <c r="N76" s="2" t="s">
        <v>648</v>
      </c>
      <c r="O76" s="2" t="s">
        <v>649</v>
      </c>
    </row>
    <row r="77" spans="1:15">
      <c r="A77" s="2" t="s">
        <v>15</v>
      </c>
      <c r="B77" s="2" t="s">
        <v>650</v>
      </c>
      <c r="C77" s="2" t="s">
        <v>112</v>
      </c>
      <c r="D77" s="2"/>
      <c r="E77" s="2"/>
      <c r="F77" s="2" t="s">
        <v>632</v>
      </c>
      <c r="G77" s="2" t="s">
        <v>642</v>
      </c>
      <c r="H77" s="2" t="s">
        <v>651</v>
      </c>
      <c r="I77" s="2" t="s">
        <v>652</v>
      </c>
      <c r="J77" s="2" t="s">
        <v>653</v>
      </c>
      <c r="K77" s="2" t="s">
        <v>654</v>
      </c>
      <c r="L77" s="2" t="s">
        <v>655</v>
      </c>
      <c r="M77" s="2" t="s">
        <v>656</v>
      </c>
      <c r="N77" s="2" t="s">
        <v>657</v>
      </c>
      <c r="O77" s="2" t="s">
        <v>658</v>
      </c>
    </row>
    <row r="78" spans="1:15">
      <c r="A78" s="2" t="s">
        <v>15</v>
      </c>
      <c r="B78" s="2" t="s">
        <v>659</v>
      </c>
      <c r="C78" s="2" t="s">
        <v>17</v>
      </c>
      <c r="D78" s="2"/>
      <c r="E78" s="2"/>
      <c r="F78" s="2"/>
      <c r="G78" s="2"/>
      <c r="H78" s="2"/>
      <c r="I78" s="2"/>
      <c r="J78" s="2" t="s">
        <v>660</v>
      </c>
      <c r="K78" s="2" t="s">
        <v>661</v>
      </c>
      <c r="L78" s="2" t="s">
        <v>662</v>
      </c>
      <c r="M78" s="2" t="s">
        <v>663</v>
      </c>
      <c r="N78" s="2" t="s">
        <v>664</v>
      </c>
      <c r="O78" s="2" t="s">
        <v>665</v>
      </c>
    </row>
    <row r="79" spans="1:15">
      <c r="A79" s="2" t="s">
        <v>15</v>
      </c>
      <c r="B79" s="2" t="s">
        <v>666</v>
      </c>
      <c r="C79" s="2" t="s">
        <v>112</v>
      </c>
      <c r="D79" s="2" t="s">
        <v>327</v>
      </c>
      <c r="E79" s="2"/>
      <c r="F79" s="2" t="s">
        <v>667</v>
      </c>
      <c r="G79" s="2" t="s">
        <v>668</v>
      </c>
      <c r="H79" s="2"/>
      <c r="I79" s="2" t="s">
        <v>669</v>
      </c>
      <c r="J79" s="2" t="s">
        <v>670</v>
      </c>
      <c r="K79" s="2" t="s">
        <v>671</v>
      </c>
      <c r="L79" s="2" t="s">
        <v>672</v>
      </c>
      <c r="M79" s="2" t="s">
        <v>673</v>
      </c>
      <c r="N79" s="2" t="s">
        <v>674</v>
      </c>
      <c r="O79" s="2" t="s">
        <v>675</v>
      </c>
    </row>
    <row r="80" spans="1:15">
      <c r="A80" s="2" t="s">
        <v>15</v>
      </c>
      <c r="B80" s="2" t="s">
        <v>676</v>
      </c>
      <c r="C80" s="2" t="s">
        <v>17</v>
      </c>
      <c r="D80" s="2"/>
      <c r="E80" s="2"/>
      <c r="F80" s="2"/>
      <c r="G80" s="2"/>
      <c r="H80" s="2"/>
      <c r="I80" s="2"/>
      <c r="J80" s="2" t="s">
        <v>677</v>
      </c>
      <c r="K80" s="2" t="s">
        <v>678</v>
      </c>
      <c r="L80" s="2" t="s">
        <v>679</v>
      </c>
      <c r="M80" s="2" t="s">
        <v>680</v>
      </c>
      <c r="N80" s="2" t="s">
        <v>681</v>
      </c>
      <c r="O80" s="2" t="s">
        <v>682</v>
      </c>
    </row>
    <row r="81" spans="1:15">
      <c r="A81" s="2" t="s">
        <v>15</v>
      </c>
      <c r="B81" s="2" t="s">
        <v>683</v>
      </c>
      <c r="C81" s="2" t="s">
        <v>112</v>
      </c>
      <c r="D81" s="2"/>
      <c r="E81" s="2"/>
      <c r="F81" s="2" t="s">
        <v>676</v>
      </c>
      <c r="G81" s="2" t="s">
        <v>387</v>
      </c>
      <c r="H81" s="2"/>
      <c r="I81" s="2" t="s">
        <v>684</v>
      </c>
      <c r="J81" s="2" t="s">
        <v>685</v>
      </c>
      <c r="K81" s="2" t="s">
        <v>686</v>
      </c>
      <c r="L81" s="2" t="s">
        <v>687</v>
      </c>
      <c r="M81" s="2" t="s">
        <v>688</v>
      </c>
      <c r="N81" s="2" t="s">
        <v>689</v>
      </c>
      <c r="O81" s="2" t="s">
        <v>690</v>
      </c>
    </row>
    <row r="82" spans="1:15">
      <c r="A82" s="2" t="s">
        <v>15</v>
      </c>
      <c r="B82" s="2" t="s">
        <v>691</v>
      </c>
      <c r="C82" s="2" t="s">
        <v>112</v>
      </c>
      <c r="D82" s="2" t="s">
        <v>327</v>
      </c>
      <c r="E82" s="2"/>
      <c r="F82" s="2" t="s">
        <v>692</v>
      </c>
      <c r="G82" s="2"/>
      <c r="H82" s="2"/>
      <c r="I82" s="2" t="s">
        <v>693</v>
      </c>
      <c r="J82" s="2" t="s">
        <v>694</v>
      </c>
      <c r="K82" s="2" t="s">
        <v>695</v>
      </c>
      <c r="L82" s="2" t="s">
        <v>696</v>
      </c>
      <c r="M82" s="2" t="s">
        <v>697</v>
      </c>
      <c r="N82" s="2" t="s">
        <v>698</v>
      </c>
      <c r="O82" s="2" t="s">
        <v>699</v>
      </c>
    </row>
    <row r="83" spans="1:15">
      <c r="A83" s="2" t="s">
        <v>15</v>
      </c>
      <c r="B83" s="2" t="s">
        <v>700</v>
      </c>
      <c r="C83" s="2" t="s">
        <v>17</v>
      </c>
      <c r="D83" s="2"/>
      <c r="E83" s="2"/>
      <c r="F83" s="2" t="s">
        <v>701</v>
      </c>
      <c r="G83" s="2" t="s">
        <v>702</v>
      </c>
      <c r="H83" s="2"/>
      <c r="I83" s="2" t="s">
        <v>703</v>
      </c>
      <c r="J83" s="2" t="s">
        <v>704</v>
      </c>
      <c r="K83" s="2" t="s">
        <v>705</v>
      </c>
      <c r="L83" s="2" t="s">
        <v>706</v>
      </c>
      <c r="M83" s="2" t="s">
        <v>707</v>
      </c>
      <c r="N83" s="2" t="s">
        <v>708</v>
      </c>
      <c r="O83" s="2" t="s">
        <v>709</v>
      </c>
    </row>
    <row r="84" spans="1:15">
      <c r="A84" s="2" t="s">
        <v>15</v>
      </c>
      <c r="B84" s="2" t="s">
        <v>710</v>
      </c>
      <c r="C84" s="2" t="s">
        <v>17</v>
      </c>
      <c r="D84" s="2"/>
      <c r="E84" s="2"/>
      <c r="F84" s="2" t="s">
        <v>711</v>
      </c>
      <c r="G84" s="2" t="s">
        <v>712</v>
      </c>
      <c r="H84" s="2" t="s">
        <v>713</v>
      </c>
      <c r="I84" s="2" t="s">
        <v>714</v>
      </c>
      <c r="J84" s="2" t="s">
        <v>715</v>
      </c>
      <c r="K84" s="2" t="s">
        <v>716</v>
      </c>
      <c r="L84" s="2" t="s">
        <v>717</v>
      </c>
      <c r="M84" s="2" t="s">
        <v>718</v>
      </c>
      <c r="N84" s="2" t="s">
        <v>719</v>
      </c>
      <c r="O84" s="2" t="s">
        <v>720</v>
      </c>
    </row>
    <row r="85" spans="1:15">
      <c r="A85" s="2" t="s">
        <v>15</v>
      </c>
      <c r="B85" s="2" t="s">
        <v>721</v>
      </c>
      <c r="C85" s="2" t="s">
        <v>38</v>
      </c>
      <c r="D85" s="2" t="s">
        <v>722</v>
      </c>
      <c r="E85" s="2"/>
      <c r="F85" s="2" t="s">
        <v>723</v>
      </c>
      <c r="G85" s="2"/>
      <c r="H85" s="2"/>
      <c r="I85" s="2" t="s">
        <v>724</v>
      </c>
      <c r="J85" s="2" t="s">
        <v>725</v>
      </c>
      <c r="K85" s="2" t="s">
        <v>726</v>
      </c>
      <c r="L85" s="2" t="s">
        <v>727</v>
      </c>
      <c r="M85" s="2" t="s">
        <v>728</v>
      </c>
      <c r="N85" s="2" t="s">
        <v>729</v>
      </c>
      <c r="O85" s="2" t="s">
        <v>730</v>
      </c>
    </row>
    <row r="86" spans="1:15">
      <c r="A86" s="2" t="s">
        <v>15</v>
      </c>
      <c r="B86" s="2" t="s">
        <v>731</v>
      </c>
      <c r="C86" s="2" t="s">
        <v>17</v>
      </c>
      <c r="D86" s="2" t="s">
        <v>722</v>
      </c>
      <c r="E86" s="2"/>
      <c r="F86" s="2" t="s">
        <v>723</v>
      </c>
      <c r="G86" s="2" t="s">
        <v>103</v>
      </c>
      <c r="H86" s="2"/>
      <c r="I86" s="2" t="s">
        <v>732</v>
      </c>
      <c r="J86" s="2" t="s">
        <v>733</v>
      </c>
      <c r="K86" s="2" t="s">
        <v>734</v>
      </c>
      <c r="L86" s="2" t="s">
        <v>735</v>
      </c>
      <c r="M86" s="2" t="s">
        <v>736</v>
      </c>
      <c r="N86" s="2" t="s">
        <v>737</v>
      </c>
      <c r="O86" s="2" t="s">
        <v>738</v>
      </c>
    </row>
    <row r="87" spans="1:15">
      <c r="A87" s="2" t="s">
        <v>15</v>
      </c>
      <c r="B87" s="2" t="s">
        <v>739</v>
      </c>
      <c r="C87" s="2" t="s">
        <v>38</v>
      </c>
      <c r="D87" s="2" t="s">
        <v>722</v>
      </c>
      <c r="E87" s="2"/>
      <c r="F87" s="2" t="s">
        <v>740</v>
      </c>
      <c r="G87" s="2"/>
      <c r="H87" s="2"/>
      <c r="I87" s="2" t="s">
        <v>741</v>
      </c>
      <c r="J87" s="2" t="s">
        <v>742</v>
      </c>
      <c r="K87" s="2" t="s">
        <v>743</v>
      </c>
      <c r="L87" s="2" t="s">
        <v>744</v>
      </c>
      <c r="M87" s="2" t="s">
        <v>745</v>
      </c>
      <c r="N87" s="2" t="s">
        <v>746</v>
      </c>
      <c r="O87" s="2" t="s">
        <v>747</v>
      </c>
    </row>
    <row r="88" spans="1:15">
      <c r="A88" s="2" t="s">
        <v>15</v>
      </c>
      <c r="B88" s="2" t="s">
        <v>748</v>
      </c>
      <c r="C88" s="2" t="s">
        <v>17</v>
      </c>
      <c r="D88" s="2"/>
      <c r="E88" s="2"/>
      <c r="F88" s="2" t="s">
        <v>749</v>
      </c>
      <c r="G88" s="2" t="s">
        <v>750</v>
      </c>
      <c r="H88" s="2"/>
      <c r="I88" s="2" t="s">
        <v>751</v>
      </c>
      <c r="J88" s="2" t="s">
        <v>752</v>
      </c>
      <c r="K88" s="2" t="s">
        <v>753</v>
      </c>
      <c r="L88" s="2" t="s">
        <v>754</v>
      </c>
      <c r="M88" s="2" t="s">
        <v>755</v>
      </c>
      <c r="N88" s="2" t="s">
        <v>756</v>
      </c>
      <c r="O88" s="2" t="s">
        <v>757</v>
      </c>
    </row>
    <row r="89" spans="1:15">
      <c r="A89" s="2" t="s">
        <v>15</v>
      </c>
      <c r="B89" s="2" t="s">
        <v>758</v>
      </c>
      <c r="C89" s="2" t="s">
        <v>17</v>
      </c>
      <c r="D89" s="2"/>
      <c r="E89" s="2"/>
      <c r="F89" s="2"/>
      <c r="G89" s="2"/>
      <c r="H89" s="2"/>
      <c r="I89" s="2"/>
      <c r="J89" s="2" t="s">
        <v>759</v>
      </c>
      <c r="K89" s="2" t="s">
        <v>760</v>
      </c>
      <c r="L89" s="2" t="s">
        <v>761</v>
      </c>
      <c r="M89" s="2" t="s">
        <v>762</v>
      </c>
      <c r="N89" s="2" t="s">
        <v>763</v>
      </c>
      <c r="O89" s="2" t="s">
        <v>764</v>
      </c>
    </row>
    <row r="90" spans="1:15">
      <c r="A90" s="2" t="s">
        <v>15</v>
      </c>
      <c r="B90" s="2" t="s">
        <v>765</v>
      </c>
      <c r="C90" s="2" t="s">
        <v>17</v>
      </c>
      <c r="D90" s="2"/>
      <c r="E90" s="2"/>
      <c r="F90" s="2"/>
      <c r="G90" s="2"/>
      <c r="H90" s="2"/>
      <c r="I90" s="2"/>
      <c r="J90" s="2" t="s">
        <v>766</v>
      </c>
      <c r="K90" s="2" t="s">
        <v>767</v>
      </c>
      <c r="L90" s="2" t="s">
        <v>768</v>
      </c>
      <c r="M90" s="2" t="s">
        <v>769</v>
      </c>
      <c r="N90" s="2" t="s">
        <v>770</v>
      </c>
      <c r="O90" s="2" t="s">
        <v>771</v>
      </c>
    </row>
    <row r="91" spans="1:15">
      <c r="A91" s="2" t="s">
        <v>15</v>
      </c>
      <c r="B91" s="2" t="s">
        <v>772</v>
      </c>
      <c r="C91" s="2" t="s">
        <v>27</v>
      </c>
      <c r="D91" s="2" t="s">
        <v>773</v>
      </c>
      <c r="E91" s="2"/>
      <c r="F91" s="2" t="s">
        <v>774</v>
      </c>
      <c r="G91" s="2" t="s">
        <v>775</v>
      </c>
      <c r="H91" s="2"/>
      <c r="I91" s="2" t="s">
        <v>776</v>
      </c>
      <c r="J91" s="2" t="s">
        <v>777</v>
      </c>
      <c r="K91" s="2" t="s">
        <v>778</v>
      </c>
      <c r="L91" s="2" t="s">
        <v>779</v>
      </c>
      <c r="M91" s="2" t="s">
        <v>780</v>
      </c>
      <c r="N91" s="2" t="s">
        <v>781</v>
      </c>
      <c r="O91" s="2" t="s">
        <v>782</v>
      </c>
    </row>
    <row r="92" spans="1:15">
      <c r="A92" s="2" t="s">
        <v>15</v>
      </c>
      <c r="B92" s="2" t="s">
        <v>783</v>
      </c>
      <c r="C92" s="2" t="s">
        <v>38</v>
      </c>
      <c r="D92" s="2" t="s">
        <v>327</v>
      </c>
      <c r="E92" s="2"/>
      <c r="F92" s="2" t="s">
        <v>784</v>
      </c>
      <c r="G92" s="2"/>
      <c r="H92" s="2"/>
      <c r="I92" s="2" t="s">
        <v>785</v>
      </c>
      <c r="J92" s="2" t="s">
        <v>786</v>
      </c>
      <c r="K92" s="2" t="s">
        <v>787</v>
      </c>
      <c r="L92" s="2" t="s">
        <v>788</v>
      </c>
      <c r="M92" s="2" t="s">
        <v>789</v>
      </c>
      <c r="N92" s="2" t="s">
        <v>790</v>
      </c>
      <c r="O92" s="2" t="s">
        <v>791</v>
      </c>
    </row>
    <row r="93" spans="1:15">
      <c r="A93" s="2" t="s">
        <v>15</v>
      </c>
      <c r="B93" s="2" t="s">
        <v>792</v>
      </c>
      <c r="C93" s="2" t="s">
        <v>38</v>
      </c>
      <c r="D93" s="2" t="s">
        <v>327</v>
      </c>
      <c r="E93" s="2"/>
      <c r="F93" s="2" t="s">
        <v>793</v>
      </c>
      <c r="G93" s="2"/>
      <c r="H93" s="2"/>
      <c r="I93" s="2" t="s">
        <v>794</v>
      </c>
      <c r="J93" s="2" t="s">
        <v>795</v>
      </c>
      <c r="K93" s="2" t="s">
        <v>796</v>
      </c>
      <c r="L93" s="2" t="s">
        <v>797</v>
      </c>
      <c r="M93" s="2" t="s">
        <v>798</v>
      </c>
      <c r="N93" s="2" t="s">
        <v>799</v>
      </c>
      <c r="O93" s="2" t="s">
        <v>800</v>
      </c>
    </row>
    <row r="94" spans="1:15">
      <c r="A94" s="2" t="s">
        <v>15</v>
      </c>
      <c r="B94" s="2" t="s">
        <v>801</v>
      </c>
      <c r="C94" s="2" t="s">
        <v>17</v>
      </c>
      <c r="D94" s="2" t="s">
        <v>327</v>
      </c>
      <c r="E94" s="2"/>
      <c r="F94" s="2" t="s">
        <v>802</v>
      </c>
      <c r="G94" s="2"/>
      <c r="H94" s="2"/>
      <c r="I94" s="2" t="s">
        <v>803</v>
      </c>
      <c r="J94" s="2" t="s">
        <v>804</v>
      </c>
      <c r="K94" s="2" t="s">
        <v>805</v>
      </c>
      <c r="L94" s="2" t="s">
        <v>806</v>
      </c>
      <c r="M94" s="2" t="s">
        <v>807</v>
      </c>
      <c r="N94" s="2" t="s">
        <v>808</v>
      </c>
      <c r="O94" s="2" t="s">
        <v>809</v>
      </c>
    </row>
    <row r="95" spans="1:15">
      <c r="A95" s="2" t="s">
        <v>15</v>
      </c>
      <c r="B95" s="2" t="s">
        <v>810</v>
      </c>
      <c r="C95" s="2" t="s">
        <v>112</v>
      </c>
      <c r="D95" s="2" t="s">
        <v>327</v>
      </c>
      <c r="E95" s="2"/>
      <c r="F95" s="2" t="s">
        <v>811</v>
      </c>
      <c r="G95" s="2" t="s">
        <v>812</v>
      </c>
      <c r="H95" s="2"/>
      <c r="I95" s="2" t="s">
        <v>813</v>
      </c>
      <c r="J95" s="2" t="s">
        <v>814</v>
      </c>
      <c r="K95" s="2" t="s">
        <v>815</v>
      </c>
      <c r="L95" s="2" t="s">
        <v>816</v>
      </c>
      <c r="M95" s="2" t="s">
        <v>817</v>
      </c>
      <c r="N95" s="2" t="s">
        <v>818</v>
      </c>
      <c r="O95" s="2" t="s">
        <v>819</v>
      </c>
    </row>
    <row r="96" spans="1:15">
      <c r="A96" s="2" t="s">
        <v>15</v>
      </c>
      <c r="B96" s="2" t="s">
        <v>820</v>
      </c>
      <c r="C96" s="2" t="s">
        <v>27</v>
      </c>
      <c r="D96" s="2"/>
      <c r="E96" s="2"/>
      <c r="F96" s="2" t="s">
        <v>821</v>
      </c>
      <c r="G96" s="2" t="s">
        <v>775</v>
      </c>
      <c r="H96" s="2"/>
      <c r="I96" s="2" t="s">
        <v>822</v>
      </c>
      <c r="J96" s="2" t="s">
        <v>823</v>
      </c>
      <c r="K96" s="2" t="s">
        <v>824</v>
      </c>
      <c r="L96" s="2" t="s">
        <v>825</v>
      </c>
      <c r="M96" s="2" t="s">
        <v>826</v>
      </c>
      <c r="N96" s="2" t="s">
        <v>827</v>
      </c>
      <c r="O96" s="2" t="s">
        <v>828</v>
      </c>
    </row>
    <row r="97" spans="1:15">
      <c r="A97" s="2" t="s">
        <v>15</v>
      </c>
      <c r="B97" s="2" t="s">
        <v>829</v>
      </c>
      <c r="C97" s="2" t="s">
        <v>17</v>
      </c>
      <c r="D97" s="2"/>
      <c r="E97" s="2"/>
      <c r="F97" s="2"/>
      <c r="G97" s="2"/>
      <c r="H97" s="2"/>
      <c r="I97" s="2"/>
      <c r="J97" s="2" t="s">
        <v>830</v>
      </c>
      <c r="K97" s="2" t="s">
        <v>831</v>
      </c>
      <c r="L97" s="2" t="s">
        <v>832</v>
      </c>
      <c r="M97" s="2" t="s">
        <v>833</v>
      </c>
      <c r="N97" s="2" t="s">
        <v>834</v>
      </c>
      <c r="O97" s="2" t="s">
        <v>835</v>
      </c>
    </row>
    <row r="98" spans="1:15">
      <c r="A98" s="2" t="s">
        <v>15</v>
      </c>
      <c r="B98" s="2" t="s">
        <v>836</v>
      </c>
      <c r="C98" s="2" t="s">
        <v>17</v>
      </c>
      <c r="D98" s="2"/>
      <c r="E98" s="2"/>
      <c r="F98" s="2"/>
      <c r="G98" s="2"/>
      <c r="H98" s="2"/>
      <c r="I98" s="2"/>
      <c r="J98" s="2" t="s">
        <v>837</v>
      </c>
      <c r="K98" s="2" t="s">
        <v>838</v>
      </c>
      <c r="L98" s="2" t="s">
        <v>839</v>
      </c>
      <c r="M98" s="2" t="s">
        <v>840</v>
      </c>
      <c r="N98" s="2" t="s">
        <v>841</v>
      </c>
      <c r="O98" s="2" t="s">
        <v>842</v>
      </c>
    </row>
    <row r="99" spans="1:15">
      <c r="A99" s="2" t="s">
        <v>15</v>
      </c>
      <c r="B99" s="2" t="s">
        <v>843</v>
      </c>
      <c r="C99" s="2" t="s">
        <v>17</v>
      </c>
      <c r="D99" s="2"/>
      <c r="E99" s="2"/>
      <c r="F99" s="2" t="s">
        <v>844</v>
      </c>
      <c r="G99" s="2" t="s">
        <v>573</v>
      </c>
      <c r="H99" s="2"/>
      <c r="I99" s="2" t="s">
        <v>845</v>
      </c>
      <c r="J99" s="2" t="s">
        <v>846</v>
      </c>
      <c r="K99" s="2" t="s">
        <v>847</v>
      </c>
      <c r="L99" s="2" t="s">
        <v>848</v>
      </c>
      <c r="M99" s="2" t="s">
        <v>849</v>
      </c>
      <c r="N99" s="2" t="s">
        <v>850</v>
      </c>
      <c r="O99" s="2" t="s">
        <v>851</v>
      </c>
    </row>
    <row r="100" spans="1:15">
      <c r="A100" s="2" t="s">
        <v>15</v>
      </c>
      <c r="B100" s="2" t="s">
        <v>843</v>
      </c>
      <c r="C100" s="2" t="s">
        <v>38</v>
      </c>
      <c r="D100" s="2"/>
      <c r="E100" s="2"/>
      <c r="F100" s="2" t="s">
        <v>844</v>
      </c>
      <c r="G100" s="2" t="s">
        <v>573</v>
      </c>
      <c r="H100" s="2"/>
      <c r="I100" s="2" t="s">
        <v>852</v>
      </c>
      <c r="J100" s="2" t="s">
        <v>853</v>
      </c>
      <c r="K100" s="2" t="s">
        <v>847</v>
      </c>
      <c r="L100" s="2" t="s">
        <v>854</v>
      </c>
      <c r="M100" s="2" t="s">
        <v>855</v>
      </c>
      <c r="N100" s="2" t="s">
        <v>856</v>
      </c>
      <c r="O100" s="2" t="s">
        <v>857</v>
      </c>
    </row>
    <row r="101" spans="1:15">
      <c r="A101" s="2" t="s">
        <v>15</v>
      </c>
      <c r="B101" s="2" t="s">
        <v>858</v>
      </c>
      <c r="C101" s="2" t="s">
        <v>38</v>
      </c>
      <c r="D101" s="2"/>
      <c r="E101" s="2"/>
      <c r="F101" s="2"/>
      <c r="G101" s="2"/>
      <c r="H101" s="2"/>
      <c r="I101" s="2"/>
      <c r="J101" s="2" t="s">
        <v>859</v>
      </c>
      <c r="K101" s="2" t="s">
        <v>860</v>
      </c>
      <c r="L101" s="2" t="s">
        <v>861</v>
      </c>
      <c r="M101" s="2" t="s">
        <v>862</v>
      </c>
      <c r="N101" s="2" t="s">
        <v>863</v>
      </c>
      <c r="O101" s="2" t="s">
        <v>864</v>
      </c>
    </row>
    <row r="102" spans="1:15">
      <c r="A102" s="2" t="s">
        <v>15</v>
      </c>
      <c r="B102" s="2" t="s">
        <v>865</v>
      </c>
      <c r="C102" s="2" t="s">
        <v>17</v>
      </c>
      <c r="D102" s="2"/>
      <c r="E102" s="2"/>
      <c r="F102" s="2"/>
      <c r="G102" s="2"/>
      <c r="H102" s="2"/>
      <c r="I102" s="2"/>
      <c r="J102" s="2" t="s">
        <v>866</v>
      </c>
      <c r="K102" s="2" t="s">
        <v>867</v>
      </c>
      <c r="L102" s="2" t="s">
        <v>868</v>
      </c>
      <c r="M102" s="2" t="s">
        <v>869</v>
      </c>
      <c r="N102" s="2" t="s">
        <v>870</v>
      </c>
      <c r="O102" s="2" t="s">
        <v>871</v>
      </c>
    </row>
    <row r="103" spans="1:15">
      <c r="A103" s="2" t="s">
        <v>15</v>
      </c>
      <c r="B103" s="2" t="s">
        <v>872</v>
      </c>
      <c r="C103" s="2" t="s">
        <v>17</v>
      </c>
      <c r="D103" s="2"/>
      <c r="E103" s="2"/>
      <c r="F103" s="2"/>
      <c r="G103" s="2"/>
      <c r="H103" s="2"/>
      <c r="I103" s="2"/>
      <c r="J103" s="2" t="s">
        <v>873</v>
      </c>
      <c r="K103" s="2" t="s">
        <v>874</v>
      </c>
      <c r="L103" s="2" t="s">
        <v>875</v>
      </c>
      <c r="M103" s="2" t="s">
        <v>876</v>
      </c>
      <c r="N103" s="2" t="s">
        <v>877</v>
      </c>
      <c r="O103" s="2" t="s">
        <v>878</v>
      </c>
    </row>
    <row r="104" spans="1:15">
      <c r="A104" s="2" t="s">
        <v>15</v>
      </c>
      <c r="B104" s="2" t="s">
        <v>879</v>
      </c>
      <c r="C104" s="2" t="s">
        <v>17</v>
      </c>
      <c r="D104" s="2"/>
      <c r="E104" s="2"/>
      <c r="F104" s="2"/>
      <c r="G104" s="2"/>
      <c r="H104" s="2"/>
      <c r="I104" s="2"/>
      <c r="J104" s="2" t="s">
        <v>880</v>
      </c>
      <c r="K104" s="2" t="s">
        <v>881</v>
      </c>
      <c r="L104" s="2" t="s">
        <v>882</v>
      </c>
      <c r="M104" s="2" t="s">
        <v>883</v>
      </c>
      <c r="N104" s="2" t="s">
        <v>884</v>
      </c>
      <c r="O104" s="2" t="s">
        <v>885</v>
      </c>
    </row>
    <row r="105" spans="1:15">
      <c r="A105" s="2" t="s">
        <v>15</v>
      </c>
      <c r="B105" s="2" t="s">
        <v>879</v>
      </c>
      <c r="C105" s="2" t="s">
        <v>38</v>
      </c>
      <c r="D105" s="2"/>
      <c r="E105" s="2"/>
      <c r="F105" s="2"/>
      <c r="G105" s="2"/>
      <c r="H105" s="2"/>
      <c r="I105" s="2"/>
      <c r="J105" s="2" t="s">
        <v>886</v>
      </c>
      <c r="K105" s="2" t="s">
        <v>881</v>
      </c>
      <c r="L105" s="2" t="s">
        <v>887</v>
      </c>
      <c r="M105" s="2" t="s">
        <v>888</v>
      </c>
      <c r="N105" s="2" t="s">
        <v>889</v>
      </c>
      <c r="O105" s="2" t="s">
        <v>890</v>
      </c>
    </row>
    <row r="106" spans="1:15">
      <c r="A106" s="2" t="s">
        <v>15</v>
      </c>
      <c r="B106" s="2" t="s">
        <v>891</v>
      </c>
      <c r="C106" s="2" t="s">
        <v>17</v>
      </c>
      <c r="D106" s="2"/>
      <c r="E106" s="2"/>
      <c r="F106" s="2"/>
      <c r="G106" s="2"/>
      <c r="H106" s="2"/>
      <c r="I106" s="2"/>
      <c r="J106" s="2" t="s">
        <v>892</v>
      </c>
      <c r="K106" s="2" t="s">
        <v>893</v>
      </c>
      <c r="L106" s="2" t="s">
        <v>894</v>
      </c>
      <c r="M106" s="2" t="s">
        <v>895</v>
      </c>
      <c r="N106" s="2" t="s">
        <v>896</v>
      </c>
      <c r="O106" s="2" t="s">
        <v>897</v>
      </c>
    </row>
    <row r="107" spans="1:15">
      <c r="A107" s="2" t="s">
        <v>15</v>
      </c>
      <c r="B107" s="2" t="s">
        <v>891</v>
      </c>
      <c r="C107" s="2" t="s">
        <v>17</v>
      </c>
      <c r="D107" s="2"/>
      <c r="E107" s="2"/>
      <c r="F107" s="2"/>
      <c r="G107" s="2"/>
      <c r="H107" s="2"/>
      <c r="I107" s="2"/>
      <c r="J107" s="2" t="s">
        <v>898</v>
      </c>
      <c r="K107" s="2" t="s">
        <v>893</v>
      </c>
      <c r="L107" s="2" t="s">
        <v>899</v>
      </c>
      <c r="M107" s="2" t="s">
        <v>900</v>
      </c>
      <c r="N107" s="2" t="s">
        <v>901</v>
      </c>
      <c r="O107" s="2" t="s">
        <v>902</v>
      </c>
    </row>
    <row r="108" spans="1:15">
      <c r="A108" s="2" t="s">
        <v>15</v>
      </c>
      <c r="B108" s="2" t="s">
        <v>903</v>
      </c>
      <c r="C108" s="2" t="s">
        <v>38</v>
      </c>
      <c r="D108" s="2"/>
      <c r="E108" s="2"/>
      <c r="F108" s="2"/>
      <c r="G108" s="2"/>
      <c r="H108" s="2"/>
      <c r="I108" s="2"/>
      <c r="J108" s="2" t="s">
        <v>904</v>
      </c>
      <c r="K108" s="2" t="s">
        <v>905</v>
      </c>
      <c r="L108" s="2" t="s">
        <v>906</v>
      </c>
      <c r="M108" s="2" t="s">
        <v>907</v>
      </c>
      <c r="N108" s="2" t="s">
        <v>908</v>
      </c>
      <c r="O108" s="2" t="s">
        <v>909</v>
      </c>
    </row>
    <row r="109" spans="1:15">
      <c r="A109" s="2" t="s">
        <v>15</v>
      </c>
      <c r="B109" s="2" t="s">
        <v>903</v>
      </c>
      <c r="C109" s="2" t="s">
        <v>17</v>
      </c>
      <c r="D109" s="2"/>
      <c r="E109" s="2"/>
      <c r="F109" s="2"/>
      <c r="G109" s="2"/>
      <c r="H109" s="2"/>
      <c r="I109" s="2"/>
      <c r="J109" s="2" t="s">
        <v>910</v>
      </c>
      <c r="K109" s="2" t="s">
        <v>905</v>
      </c>
      <c r="L109" s="2" t="s">
        <v>911</v>
      </c>
      <c r="M109" s="2" t="s">
        <v>912</v>
      </c>
      <c r="N109" s="2" t="s">
        <v>913</v>
      </c>
      <c r="O109" s="2" t="s">
        <v>914</v>
      </c>
    </row>
    <row r="110" spans="1:15">
      <c r="A110" s="2" t="s">
        <v>15</v>
      </c>
      <c r="B110" s="2" t="s">
        <v>915</v>
      </c>
      <c r="C110" s="2" t="s">
        <v>17</v>
      </c>
      <c r="D110" s="2"/>
      <c r="E110" s="2"/>
      <c r="F110" s="2"/>
      <c r="G110" s="2"/>
      <c r="H110" s="2"/>
      <c r="I110" s="2"/>
      <c r="J110" s="2" t="s">
        <v>916</v>
      </c>
      <c r="K110" s="2" t="s">
        <v>917</v>
      </c>
      <c r="L110" s="2" t="s">
        <v>918</v>
      </c>
      <c r="M110" s="2" t="s">
        <v>919</v>
      </c>
      <c r="N110" s="2" t="s">
        <v>920</v>
      </c>
      <c r="O110" s="2" t="s">
        <v>921</v>
      </c>
    </row>
    <row r="111" spans="1:15">
      <c r="A111" s="2" t="s">
        <v>15</v>
      </c>
      <c r="B111" s="2" t="s">
        <v>915</v>
      </c>
      <c r="C111" s="2" t="s">
        <v>38</v>
      </c>
      <c r="D111" s="2"/>
      <c r="E111" s="2"/>
      <c r="F111" s="2"/>
      <c r="G111" s="2"/>
      <c r="H111" s="2"/>
      <c r="I111" s="2"/>
      <c r="J111" s="2" t="s">
        <v>922</v>
      </c>
      <c r="K111" s="2" t="s">
        <v>917</v>
      </c>
      <c r="L111" s="2" t="s">
        <v>923</v>
      </c>
      <c r="M111" s="2" t="s">
        <v>924</v>
      </c>
      <c r="N111" s="2" t="s">
        <v>925</v>
      </c>
      <c r="O111" s="2" t="s">
        <v>926</v>
      </c>
    </row>
    <row r="112" spans="1:15">
      <c r="A112" s="2" t="s">
        <v>15</v>
      </c>
      <c r="B112" s="2" t="s">
        <v>927</v>
      </c>
      <c r="C112" s="2" t="s">
        <v>17</v>
      </c>
      <c r="D112" s="2"/>
      <c r="E112" s="2"/>
      <c r="F112" s="2" t="s">
        <v>928</v>
      </c>
      <c r="G112" s="2"/>
      <c r="H112" s="2"/>
      <c r="I112" s="2" t="s">
        <v>929</v>
      </c>
      <c r="J112" s="2" t="s">
        <v>930</v>
      </c>
      <c r="K112" s="2" t="s">
        <v>931</v>
      </c>
      <c r="L112" s="2" t="s">
        <v>932</v>
      </c>
      <c r="M112" s="2" t="s">
        <v>933</v>
      </c>
      <c r="N112" s="2" t="s">
        <v>934</v>
      </c>
      <c r="O112" s="2" t="s">
        <v>935</v>
      </c>
    </row>
    <row r="113" spans="1:15">
      <c r="A113" s="2" t="s">
        <v>15</v>
      </c>
      <c r="B113" s="2" t="s">
        <v>936</v>
      </c>
      <c r="C113" s="2" t="s">
        <v>112</v>
      </c>
      <c r="D113" s="2"/>
      <c r="E113" s="2"/>
      <c r="F113" s="2" t="s">
        <v>937</v>
      </c>
      <c r="G113" s="2" t="s">
        <v>651</v>
      </c>
      <c r="H113" s="2"/>
      <c r="I113" s="2" t="s">
        <v>938</v>
      </c>
      <c r="J113" s="2" t="s">
        <v>939</v>
      </c>
      <c r="K113" s="2" t="s">
        <v>940</v>
      </c>
      <c r="L113" s="2" t="s">
        <v>941</v>
      </c>
      <c r="M113" s="2" t="s">
        <v>942</v>
      </c>
      <c r="N113" s="2" t="s">
        <v>943</v>
      </c>
      <c r="O113" s="2" t="s">
        <v>944</v>
      </c>
    </row>
    <row r="114" spans="1:15">
      <c r="A114" s="2" t="s">
        <v>15</v>
      </c>
      <c r="B114" s="2" t="s">
        <v>945</v>
      </c>
      <c r="C114" s="2" t="s">
        <v>17</v>
      </c>
      <c r="D114" s="2"/>
      <c r="E114" s="2"/>
      <c r="F114" s="2" t="s">
        <v>937</v>
      </c>
      <c r="G114" s="2" t="s">
        <v>946</v>
      </c>
      <c r="H114" s="2"/>
      <c r="I114" s="2" t="s">
        <v>947</v>
      </c>
      <c r="J114" s="2" t="s">
        <v>948</v>
      </c>
      <c r="K114" s="2" t="s">
        <v>940</v>
      </c>
      <c r="L114" s="2" t="s">
        <v>949</v>
      </c>
      <c r="M114" s="2" t="s">
        <v>950</v>
      </c>
      <c r="N114" s="2" t="s">
        <v>951</v>
      </c>
      <c r="O114" s="2" t="s">
        <v>952</v>
      </c>
    </row>
    <row r="115" spans="1:15">
      <c r="A115" s="2" t="s">
        <v>15</v>
      </c>
      <c r="B115" s="2" t="s">
        <v>953</v>
      </c>
      <c r="C115" s="2" t="s">
        <v>17</v>
      </c>
      <c r="D115" s="2"/>
      <c r="E115" s="2"/>
      <c r="F115" s="2"/>
      <c r="G115" s="2"/>
      <c r="H115" s="2"/>
      <c r="I115" s="2"/>
      <c r="J115" s="2" t="s">
        <v>954</v>
      </c>
      <c r="K115" s="2" t="s">
        <v>955</v>
      </c>
      <c r="L115" s="2" t="s">
        <v>956</v>
      </c>
      <c r="M115" s="2" t="s">
        <v>957</v>
      </c>
      <c r="N115" s="2" t="s">
        <v>958</v>
      </c>
      <c r="O115" s="2" t="s">
        <v>959</v>
      </c>
    </row>
    <row r="116" spans="1:15">
      <c r="A116" s="2" t="s">
        <v>15</v>
      </c>
      <c r="B116" s="2" t="s">
        <v>960</v>
      </c>
      <c r="C116" s="2" t="s">
        <v>17</v>
      </c>
      <c r="D116" s="2"/>
      <c r="E116" s="2"/>
      <c r="F116" s="2"/>
      <c r="G116" s="2"/>
      <c r="H116" s="2"/>
      <c r="I116" s="2"/>
      <c r="J116" s="2" t="s">
        <v>961</v>
      </c>
      <c r="K116" s="2" t="s">
        <v>962</v>
      </c>
      <c r="L116" s="2" t="s">
        <v>963</v>
      </c>
      <c r="M116" s="2" t="s">
        <v>964</v>
      </c>
      <c r="N116" s="2" t="s">
        <v>965</v>
      </c>
      <c r="O116" s="2" t="s">
        <v>966</v>
      </c>
    </row>
    <row r="117" spans="1:15">
      <c r="A117" s="2" t="s">
        <v>15</v>
      </c>
      <c r="B117" s="2" t="s">
        <v>967</v>
      </c>
      <c r="C117" s="2" t="s">
        <v>17</v>
      </c>
      <c r="D117" s="2"/>
      <c r="E117" s="2"/>
      <c r="F117" s="2"/>
      <c r="G117" s="2"/>
      <c r="H117" s="2"/>
      <c r="I117" s="2" t="s">
        <v>968</v>
      </c>
      <c r="J117" s="2" t="s">
        <v>969</v>
      </c>
      <c r="K117" s="2" t="s">
        <v>970</v>
      </c>
      <c r="L117" s="2" t="s">
        <v>971</v>
      </c>
      <c r="M117" s="2" t="s">
        <v>972</v>
      </c>
      <c r="N117" s="2" t="s">
        <v>973</v>
      </c>
      <c r="O117" s="2" t="s">
        <v>974</v>
      </c>
    </row>
    <row r="118" spans="1:15">
      <c r="A118" s="2" t="s">
        <v>15</v>
      </c>
      <c r="B118" s="2" t="s">
        <v>975</v>
      </c>
      <c r="C118" s="2" t="s">
        <v>17</v>
      </c>
      <c r="D118" s="2"/>
      <c r="E118" s="2"/>
      <c r="F118" s="2" t="s">
        <v>976</v>
      </c>
      <c r="G118" s="2" t="s">
        <v>977</v>
      </c>
      <c r="H118" s="2"/>
      <c r="I118" s="2" t="s">
        <v>978</v>
      </c>
      <c r="J118" s="2" t="s">
        <v>979</v>
      </c>
      <c r="K118" s="2" t="s">
        <v>980</v>
      </c>
      <c r="L118" s="2" t="s">
        <v>981</v>
      </c>
      <c r="M118" s="2" t="s">
        <v>982</v>
      </c>
      <c r="N118" s="2" t="s">
        <v>983</v>
      </c>
      <c r="O118" s="2" t="s">
        <v>984</v>
      </c>
    </row>
    <row r="119" spans="1:15">
      <c r="A119" s="2" t="s">
        <v>15</v>
      </c>
      <c r="B119" s="2" t="s">
        <v>985</v>
      </c>
      <c r="C119" s="2" t="s">
        <v>17</v>
      </c>
      <c r="D119" s="2"/>
      <c r="E119" s="2"/>
      <c r="F119" s="2"/>
      <c r="G119" s="2"/>
      <c r="H119" s="2"/>
      <c r="I119" s="2"/>
      <c r="J119" s="2" t="s">
        <v>986</v>
      </c>
      <c r="K119" s="2" t="s">
        <v>987</v>
      </c>
      <c r="L119" s="2" t="s">
        <v>988</v>
      </c>
      <c r="M119" s="2" t="s">
        <v>989</v>
      </c>
      <c r="N119" s="2" t="s">
        <v>990</v>
      </c>
      <c r="O119" s="2" t="s">
        <v>991</v>
      </c>
    </row>
    <row r="120" spans="1:15">
      <c r="A120" s="2" t="s">
        <v>15</v>
      </c>
      <c r="B120" s="2" t="s">
        <v>992</v>
      </c>
      <c r="C120" s="2" t="s">
        <v>38</v>
      </c>
      <c r="D120" s="2"/>
      <c r="E120" s="2"/>
      <c r="F120" s="2"/>
      <c r="G120" s="2"/>
      <c r="H120" s="2"/>
      <c r="I120" s="2"/>
      <c r="J120" s="2" t="s">
        <v>993</v>
      </c>
      <c r="K120" s="2" t="s">
        <v>994</v>
      </c>
      <c r="L120" s="2" t="s">
        <v>995</v>
      </c>
      <c r="M120" s="2" t="s">
        <v>996</v>
      </c>
      <c r="N120" s="2" t="s">
        <v>997</v>
      </c>
      <c r="O120" s="2" t="s">
        <v>998</v>
      </c>
    </row>
    <row r="121" spans="1:15">
      <c r="A121" s="2" t="s">
        <v>15</v>
      </c>
      <c r="B121" s="2" t="s">
        <v>992</v>
      </c>
      <c r="C121" s="2" t="s">
        <v>17</v>
      </c>
      <c r="D121" s="2"/>
      <c r="E121" s="2"/>
      <c r="F121" s="2"/>
      <c r="G121" s="2"/>
      <c r="H121" s="2"/>
      <c r="I121" s="2"/>
      <c r="J121" s="2" t="s">
        <v>999</v>
      </c>
      <c r="K121" s="2" t="s">
        <v>994</v>
      </c>
      <c r="L121" s="2" t="s">
        <v>1000</v>
      </c>
      <c r="M121" s="2" t="s">
        <v>1001</v>
      </c>
      <c r="N121" s="2" t="s">
        <v>1002</v>
      </c>
      <c r="O121" s="2" t="s">
        <v>1003</v>
      </c>
    </row>
    <row r="122" spans="1:15">
      <c r="A122" s="2" t="s">
        <v>15</v>
      </c>
      <c r="B122" s="2" t="s">
        <v>1004</v>
      </c>
      <c r="C122" s="2" t="s">
        <v>38</v>
      </c>
      <c r="D122" s="2"/>
      <c r="E122" s="2"/>
      <c r="F122" s="2"/>
      <c r="G122" s="2"/>
      <c r="H122" s="2"/>
      <c r="I122" s="2"/>
      <c r="J122" s="2" t="s">
        <v>1005</v>
      </c>
      <c r="K122" s="2" t="s">
        <v>1006</v>
      </c>
      <c r="L122" s="2" t="s">
        <v>1007</v>
      </c>
      <c r="M122" s="2" t="s">
        <v>1008</v>
      </c>
      <c r="N122" s="2" t="s">
        <v>1009</v>
      </c>
      <c r="O122" s="2" t="s">
        <v>1010</v>
      </c>
    </row>
    <row r="123" spans="1:15">
      <c r="A123" s="2" t="s">
        <v>15</v>
      </c>
      <c r="B123" s="2" t="s">
        <v>1004</v>
      </c>
      <c r="C123" s="2" t="s">
        <v>17</v>
      </c>
      <c r="D123" s="2"/>
      <c r="E123" s="2"/>
      <c r="F123" s="2"/>
      <c r="G123" s="2"/>
      <c r="H123" s="2"/>
      <c r="I123" s="2"/>
      <c r="J123" s="2" t="s">
        <v>1011</v>
      </c>
      <c r="K123" s="2" t="s">
        <v>1006</v>
      </c>
      <c r="L123" s="2" t="s">
        <v>1012</v>
      </c>
      <c r="M123" s="2" t="s">
        <v>1013</v>
      </c>
      <c r="N123" s="2" t="s">
        <v>1014</v>
      </c>
      <c r="O123" s="2" t="s">
        <v>1015</v>
      </c>
    </row>
    <row r="124" spans="1:15">
      <c r="A124" s="2" t="s">
        <v>15</v>
      </c>
      <c r="B124" s="2" t="s">
        <v>1016</v>
      </c>
      <c r="C124" s="2" t="s">
        <v>17</v>
      </c>
      <c r="D124" s="2"/>
      <c r="E124" s="2"/>
      <c r="F124" s="2" t="s">
        <v>1017</v>
      </c>
      <c r="G124" s="2" t="s">
        <v>435</v>
      </c>
      <c r="H124" s="2"/>
      <c r="I124" s="2" t="s">
        <v>1018</v>
      </c>
      <c r="J124" s="2" t="s">
        <v>1019</v>
      </c>
      <c r="K124" s="2" t="s">
        <v>1020</v>
      </c>
      <c r="L124" s="2" t="s">
        <v>1021</v>
      </c>
      <c r="M124" s="2" t="s">
        <v>1022</v>
      </c>
      <c r="N124" s="2" t="s">
        <v>1023</v>
      </c>
      <c r="O124" s="2" t="s">
        <v>1024</v>
      </c>
    </row>
    <row r="125" ht="102" spans="1:15">
      <c r="A125" s="2" t="s">
        <v>15</v>
      </c>
      <c r="B125" s="3" t="s">
        <v>1025</v>
      </c>
      <c r="C125" s="3" t="s">
        <v>17</v>
      </c>
      <c r="D125" s="4"/>
      <c r="E125" s="4"/>
      <c r="F125" s="4"/>
      <c r="G125" s="4"/>
      <c r="H125" s="4"/>
      <c r="I125" s="4"/>
      <c r="J125" s="3" t="s">
        <v>1026</v>
      </c>
      <c r="K125" s="3" t="s">
        <v>1027</v>
      </c>
      <c r="L125" s="3" t="s">
        <v>1028</v>
      </c>
      <c r="M125" s="3" t="s">
        <v>1029</v>
      </c>
      <c r="N125" s="3" t="s">
        <v>1030</v>
      </c>
      <c r="O125" s="3" t="s">
        <v>1031</v>
      </c>
    </row>
    <row r="126" ht="140.25" spans="1:15">
      <c r="A126" s="2" t="s">
        <v>15</v>
      </c>
      <c r="B126" s="3" t="s">
        <v>1025</v>
      </c>
      <c r="C126" s="3" t="s">
        <v>38</v>
      </c>
      <c r="D126" s="4"/>
      <c r="E126" s="4"/>
      <c r="F126" s="4"/>
      <c r="G126" s="4"/>
      <c r="H126" s="4"/>
      <c r="I126" s="4"/>
      <c r="J126" s="3" t="s">
        <v>1032</v>
      </c>
      <c r="K126" s="3" t="s">
        <v>1027</v>
      </c>
      <c r="L126" s="3" t="s">
        <v>1033</v>
      </c>
      <c r="M126" s="3" t="s">
        <v>1034</v>
      </c>
      <c r="N126" s="3" t="s">
        <v>1035</v>
      </c>
      <c r="O126" s="3" t="s">
        <v>1036</v>
      </c>
    </row>
    <row r="127" ht="165.75" spans="1:15">
      <c r="A127" s="2" t="s">
        <v>15</v>
      </c>
      <c r="B127" s="3" t="s">
        <v>1037</v>
      </c>
      <c r="C127" s="3" t="s">
        <v>38</v>
      </c>
      <c r="D127" s="4"/>
      <c r="E127" s="4"/>
      <c r="F127" s="3" t="s">
        <v>1038</v>
      </c>
      <c r="G127" s="3" t="s">
        <v>1039</v>
      </c>
      <c r="H127" s="4"/>
      <c r="I127" s="3" t="s">
        <v>1040</v>
      </c>
      <c r="J127" s="3" t="s">
        <v>1041</v>
      </c>
      <c r="K127" s="3" t="s">
        <v>1042</v>
      </c>
      <c r="L127" s="3" t="s">
        <v>1043</v>
      </c>
      <c r="M127" s="3" t="s">
        <v>1044</v>
      </c>
      <c r="N127" s="3" t="s">
        <v>1045</v>
      </c>
      <c r="O127" s="3" t="s">
        <v>1046</v>
      </c>
    </row>
    <row r="128" ht="127.5" spans="1:15">
      <c r="A128" s="2" t="s">
        <v>15</v>
      </c>
      <c r="B128" s="3" t="s">
        <v>1037</v>
      </c>
      <c r="C128" s="3" t="s">
        <v>17</v>
      </c>
      <c r="D128" s="4"/>
      <c r="E128" s="4"/>
      <c r="F128" s="3" t="s">
        <v>1038</v>
      </c>
      <c r="G128" s="3" t="s">
        <v>1039</v>
      </c>
      <c r="H128" s="4"/>
      <c r="I128" s="3" t="s">
        <v>1047</v>
      </c>
      <c r="J128" s="3" t="s">
        <v>1048</v>
      </c>
      <c r="K128" s="3" t="s">
        <v>1042</v>
      </c>
      <c r="L128" s="3" t="s">
        <v>1049</v>
      </c>
      <c r="M128" s="3" t="s">
        <v>1050</v>
      </c>
      <c r="N128" s="3" t="s">
        <v>1051</v>
      </c>
      <c r="O128" s="3" t="s">
        <v>1052</v>
      </c>
    </row>
    <row r="129" ht="127.5" spans="1:15">
      <c r="A129" s="2" t="s">
        <v>15</v>
      </c>
      <c r="B129" s="3" t="s">
        <v>1053</v>
      </c>
      <c r="C129" s="3" t="s">
        <v>38</v>
      </c>
      <c r="D129" s="4"/>
      <c r="E129" s="4"/>
      <c r="F129" s="4"/>
      <c r="G129" s="4"/>
      <c r="H129" s="4"/>
      <c r="I129" s="4"/>
      <c r="J129" s="3" t="s">
        <v>1054</v>
      </c>
      <c r="K129" s="3" t="s">
        <v>1055</v>
      </c>
      <c r="L129" s="3" t="s">
        <v>1056</v>
      </c>
      <c r="M129" s="3" t="s">
        <v>1057</v>
      </c>
      <c r="N129" s="3" t="s">
        <v>1058</v>
      </c>
      <c r="O129" s="3" t="s">
        <v>1059</v>
      </c>
    </row>
    <row r="130" ht="140.25" spans="1:15">
      <c r="A130" s="2" t="s">
        <v>15</v>
      </c>
      <c r="B130" s="3" t="s">
        <v>1060</v>
      </c>
      <c r="C130" s="3" t="s">
        <v>17</v>
      </c>
      <c r="D130" s="3" t="s">
        <v>1061</v>
      </c>
      <c r="E130" s="4"/>
      <c r="F130" s="3" t="s">
        <v>1062</v>
      </c>
      <c r="G130" s="3" t="s">
        <v>1063</v>
      </c>
      <c r="H130" s="4"/>
      <c r="I130" s="3" t="s">
        <v>1064</v>
      </c>
      <c r="J130" s="3" t="s">
        <v>1065</v>
      </c>
      <c r="K130" s="3" t="s">
        <v>1066</v>
      </c>
      <c r="L130" s="3" t="s">
        <v>1067</v>
      </c>
      <c r="M130" s="3" t="s">
        <v>1068</v>
      </c>
      <c r="N130" s="3" t="s">
        <v>1069</v>
      </c>
      <c r="O130" s="3" t="s">
        <v>1070</v>
      </c>
    </row>
    <row r="131" ht="127.5" spans="1:15">
      <c r="A131" s="2" t="s">
        <v>15</v>
      </c>
      <c r="B131" s="3" t="s">
        <v>1071</v>
      </c>
      <c r="C131" s="3" t="s">
        <v>17</v>
      </c>
      <c r="D131" s="4"/>
      <c r="E131" s="4"/>
      <c r="F131" s="4"/>
      <c r="G131" s="4"/>
      <c r="H131" s="4"/>
      <c r="I131" s="4"/>
      <c r="J131" s="3" t="s">
        <v>1072</v>
      </c>
      <c r="K131" s="3" t="s">
        <v>1073</v>
      </c>
      <c r="L131" s="3" t="s">
        <v>1074</v>
      </c>
      <c r="M131" s="3" t="s">
        <v>1075</v>
      </c>
      <c r="N131" s="3" t="s">
        <v>1076</v>
      </c>
      <c r="O131" s="3" t="s">
        <v>1077</v>
      </c>
    </row>
    <row r="132" ht="140.25" spans="1:15">
      <c r="A132" s="2" t="s">
        <v>15</v>
      </c>
      <c r="B132" s="3" t="s">
        <v>1071</v>
      </c>
      <c r="C132" s="3" t="s">
        <v>38</v>
      </c>
      <c r="D132" s="4"/>
      <c r="E132" s="4"/>
      <c r="F132" s="4"/>
      <c r="G132" s="4"/>
      <c r="H132" s="4"/>
      <c r="I132" s="4"/>
      <c r="J132" s="3" t="s">
        <v>1078</v>
      </c>
      <c r="K132" s="3" t="s">
        <v>1073</v>
      </c>
      <c r="L132" s="3" t="s">
        <v>1079</v>
      </c>
      <c r="M132" s="3" t="s">
        <v>1080</v>
      </c>
      <c r="N132" s="3" t="s">
        <v>1081</v>
      </c>
      <c r="O132" s="3" t="s">
        <v>1082</v>
      </c>
    </row>
    <row r="133" spans="1:15">
      <c r="A133" s="2" t="s">
        <v>15</v>
      </c>
      <c r="B133" s="2" t="s">
        <v>1083</v>
      </c>
      <c r="C133" s="2" t="s">
        <v>83</v>
      </c>
      <c r="D133" s="2" t="s">
        <v>1061</v>
      </c>
      <c r="E133" s="2"/>
      <c r="F133" s="2" t="s">
        <v>1084</v>
      </c>
      <c r="G133" s="2" t="e">
        <f>-s</f>
        <v>#NAME?</v>
      </c>
      <c r="H133" s="2"/>
      <c r="I133" s="2" t="s">
        <v>1085</v>
      </c>
      <c r="J133" s="2" t="s">
        <v>1086</v>
      </c>
      <c r="K133" s="2" t="s">
        <v>1087</v>
      </c>
      <c r="L133" s="2" t="s">
        <v>1088</v>
      </c>
      <c r="M133" s="2" t="s">
        <v>1089</v>
      </c>
      <c r="N133" s="2" t="s">
        <v>1090</v>
      </c>
      <c r="O133" s="2" t="s">
        <v>1091</v>
      </c>
    </row>
    <row r="134" spans="1:15">
      <c r="A134" s="2" t="s">
        <v>15</v>
      </c>
      <c r="B134" s="2" t="s">
        <v>1083</v>
      </c>
      <c r="C134" s="2" t="s">
        <v>27</v>
      </c>
      <c r="D134" s="2" t="s">
        <v>1061</v>
      </c>
      <c r="E134" s="2"/>
      <c r="F134" s="2" t="s">
        <v>1084</v>
      </c>
      <c r="G134" s="2" t="e">
        <f>-s</f>
        <v>#NAME?</v>
      </c>
      <c r="H134" s="2"/>
      <c r="I134" s="2" t="s">
        <v>1092</v>
      </c>
      <c r="J134" s="2" t="s">
        <v>1093</v>
      </c>
      <c r="K134" s="2" t="s">
        <v>1087</v>
      </c>
      <c r="L134" s="2" t="s">
        <v>1094</v>
      </c>
      <c r="M134" s="2" t="s">
        <v>1095</v>
      </c>
      <c r="N134" s="2" t="s">
        <v>1096</v>
      </c>
      <c r="O134" s="2" t="s">
        <v>1097</v>
      </c>
    </row>
    <row r="135" spans="1:15">
      <c r="A135" s="2" t="s">
        <v>15</v>
      </c>
      <c r="B135" s="2" t="s">
        <v>1098</v>
      </c>
      <c r="C135" s="2" t="s">
        <v>112</v>
      </c>
      <c r="D135" s="2"/>
      <c r="E135" s="2"/>
      <c r="F135" s="2"/>
      <c r="G135" s="2"/>
      <c r="H135" s="2"/>
      <c r="I135" s="2"/>
      <c r="J135" s="2" t="s">
        <v>1099</v>
      </c>
      <c r="K135" s="2" t="s">
        <v>1100</v>
      </c>
      <c r="L135" s="2" t="s">
        <v>1101</v>
      </c>
      <c r="M135" s="2" t="s">
        <v>1102</v>
      </c>
      <c r="N135" s="2" t="s">
        <v>1103</v>
      </c>
      <c r="O135" s="2" t="s">
        <v>1104</v>
      </c>
    </row>
    <row r="136" spans="1:15">
      <c r="A136" s="2" t="s">
        <v>15</v>
      </c>
      <c r="B136" s="2" t="s">
        <v>1098</v>
      </c>
      <c r="C136" s="2" t="s">
        <v>27</v>
      </c>
      <c r="D136" s="2"/>
      <c r="E136" s="2"/>
      <c r="F136" s="2"/>
      <c r="G136" s="2"/>
      <c r="H136" s="2"/>
      <c r="I136" s="2"/>
      <c r="J136" s="2" t="s">
        <v>1105</v>
      </c>
      <c r="K136" s="2" t="s">
        <v>1100</v>
      </c>
      <c r="L136" s="2" t="s">
        <v>1106</v>
      </c>
      <c r="M136" s="2" t="s">
        <v>1107</v>
      </c>
      <c r="N136" s="2" t="s">
        <v>1108</v>
      </c>
      <c r="O136" s="2" t="s">
        <v>1109</v>
      </c>
    </row>
    <row r="137" spans="1:15">
      <c r="A137" s="2" t="s">
        <v>15</v>
      </c>
      <c r="B137" s="2" t="s">
        <v>1098</v>
      </c>
      <c r="C137" s="2" t="s">
        <v>17</v>
      </c>
      <c r="D137" s="2"/>
      <c r="E137" s="2"/>
      <c r="F137" s="2"/>
      <c r="G137" s="2"/>
      <c r="H137" s="2"/>
      <c r="I137" s="2"/>
      <c r="J137" s="2" t="s">
        <v>1110</v>
      </c>
      <c r="K137" s="2" t="s">
        <v>1100</v>
      </c>
      <c r="L137" s="2" t="s">
        <v>1111</v>
      </c>
      <c r="M137" s="2" t="s">
        <v>1112</v>
      </c>
      <c r="N137" s="2" t="s">
        <v>1113</v>
      </c>
      <c r="O137" s="2" t="s">
        <v>1114</v>
      </c>
    </row>
    <row r="138" spans="1:15">
      <c r="A138" s="2" t="s">
        <v>15</v>
      </c>
      <c r="B138" s="2" t="s">
        <v>1115</v>
      </c>
      <c r="C138" s="2" t="s">
        <v>112</v>
      </c>
      <c r="D138" s="2"/>
      <c r="E138" s="2"/>
      <c r="F138" s="2"/>
      <c r="G138" s="2"/>
      <c r="H138" s="2"/>
      <c r="I138" s="2"/>
      <c r="J138" s="2" t="s">
        <v>1116</v>
      </c>
      <c r="K138" s="2" t="s">
        <v>1117</v>
      </c>
      <c r="L138" s="2" t="s">
        <v>1118</v>
      </c>
      <c r="M138" s="2" t="s">
        <v>1119</v>
      </c>
      <c r="N138" s="2" t="s">
        <v>1120</v>
      </c>
      <c r="O138" s="2" t="s">
        <v>1121</v>
      </c>
    </row>
    <row r="139" spans="1:15">
      <c r="A139" s="2" t="s">
        <v>15</v>
      </c>
      <c r="B139" s="2" t="s">
        <v>1115</v>
      </c>
      <c r="C139" s="2" t="s">
        <v>27</v>
      </c>
      <c r="D139" s="2"/>
      <c r="E139" s="2"/>
      <c r="F139" s="2"/>
      <c r="G139" s="2"/>
      <c r="H139" s="2"/>
      <c r="I139" s="2"/>
      <c r="J139" s="2" t="s">
        <v>1122</v>
      </c>
      <c r="K139" s="2" t="s">
        <v>1117</v>
      </c>
      <c r="L139" s="2" t="s">
        <v>1123</v>
      </c>
      <c r="M139" s="2" t="s">
        <v>1124</v>
      </c>
      <c r="N139" s="2" t="s">
        <v>1125</v>
      </c>
      <c r="O139" s="2" t="s">
        <v>1126</v>
      </c>
    </row>
    <row r="140" spans="1:15">
      <c r="A140" s="2" t="s">
        <v>15</v>
      </c>
      <c r="B140" s="2" t="s">
        <v>1115</v>
      </c>
      <c r="C140" s="2" t="s">
        <v>38</v>
      </c>
      <c r="D140" s="2"/>
      <c r="E140" s="2"/>
      <c r="F140" s="2"/>
      <c r="G140" s="2"/>
      <c r="H140" s="2"/>
      <c r="I140" s="2"/>
      <c r="J140" s="2" t="s">
        <v>1127</v>
      </c>
      <c r="K140" s="2" t="s">
        <v>1117</v>
      </c>
      <c r="L140" s="2" t="s">
        <v>1128</v>
      </c>
      <c r="M140" s="2" t="s">
        <v>1129</v>
      </c>
      <c r="N140" s="2" t="s">
        <v>1130</v>
      </c>
      <c r="O140" s="2" t="s">
        <v>1131</v>
      </c>
    </row>
    <row r="141" spans="1:15">
      <c r="A141" s="2" t="s">
        <v>15</v>
      </c>
      <c r="B141" s="2" t="s">
        <v>1132</v>
      </c>
      <c r="C141" s="2" t="s">
        <v>83</v>
      </c>
      <c r="D141" s="2" t="s">
        <v>1061</v>
      </c>
      <c r="E141" s="2"/>
      <c r="F141" s="2" t="s">
        <v>1133</v>
      </c>
      <c r="G141" s="2"/>
      <c r="H141" s="2"/>
      <c r="I141" s="2" t="s">
        <v>1134</v>
      </c>
      <c r="J141" s="2" t="s">
        <v>1135</v>
      </c>
      <c r="K141" s="2" t="s">
        <v>1136</v>
      </c>
      <c r="L141" s="2" t="s">
        <v>1137</v>
      </c>
      <c r="M141" s="2" t="s">
        <v>1138</v>
      </c>
      <c r="N141" s="2" t="s">
        <v>1139</v>
      </c>
      <c r="O141" s="2" t="s">
        <v>1140</v>
      </c>
    </row>
    <row r="142" spans="1:15">
      <c r="A142" s="2" t="s">
        <v>15</v>
      </c>
      <c r="B142" s="2" t="s">
        <v>1132</v>
      </c>
      <c r="C142" s="2" t="s">
        <v>361</v>
      </c>
      <c r="D142" s="2" t="s">
        <v>1061</v>
      </c>
      <c r="E142" s="2"/>
      <c r="F142" s="2" t="s">
        <v>1133</v>
      </c>
      <c r="G142" s="2"/>
      <c r="H142" s="2"/>
      <c r="I142" s="2" t="s">
        <v>1141</v>
      </c>
      <c r="J142" s="2" t="s">
        <v>1142</v>
      </c>
      <c r="K142" s="2" t="s">
        <v>1136</v>
      </c>
      <c r="L142" s="2" t="s">
        <v>1143</v>
      </c>
      <c r="M142" s="2" t="s">
        <v>1144</v>
      </c>
      <c r="N142" s="2" t="s">
        <v>1145</v>
      </c>
      <c r="O142" s="2" t="s">
        <v>1146</v>
      </c>
    </row>
    <row r="143" spans="1:15">
      <c r="A143" s="2" t="s">
        <v>15</v>
      </c>
      <c r="B143" s="2" t="s">
        <v>1147</v>
      </c>
      <c r="C143" s="2" t="s">
        <v>83</v>
      </c>
      <c r="D143" s="2" t="s">
        <v>1061</v>
      </c>
      <c r="E143" s="2"/>
      <c r="F143" s="2" t="s">
        <v>1148</v>
      </c>
      <c r="G143" s="2"/>
      <c r="H143" s="2"/>
      <c r="I143" s="2" t="s">
        <v>1149</v>
      </c>
      <c r="J143" s="2" t="s">
        <v>1150</v>
      </c>
      <c r="K143" s="2" t="s">
        <v>1151</v>
      </c>
      <c r="L143" s="2" t="s">
        <v>1152</v>
      </c>
      <c r="M143" s="2" t="s">
        <v>1153</v>
      </c>
      <c r="N143" s="2" t="s">
        <v>1154</v>
      </c>
      <c r="O143" s="2" t="s">
        <v>1155</v>
      </c>
    </row>
    <row r="144" spans="1:15">
      <c r="A144" s="2" t="s">
        <v>15</v>
      </c>
      <c r="B144" s="2" t="s">
        <v>1147</v>
      </c>
      <c r="C144" s="2" t="s">
        <v>27</v>
      </c>
      <c r="D144" s="2" t="s">
        <v>1061</v>
      </c>
      <c r="E144" s="2"/>
      <c r="F144" s="2" t="s">
        <v>1148</v>
      </c>
      <c r="G144" s="2"/>
      <c r="H144" s="2"/>
      <c r="I144" s="2" t="s">
        <v>1156</v>
      </c>
      <c r="J144" s="2" t="s">
        <v>1157</v>
      </c>
      <c r="K144" s="2" t="s">
        <v>1151</v>
      </c>
      <c r="L144" s="2" t="s">
        <v>1158</v>
      </c>
      <c r="M144" s="2" t="s">
        <v>1159</v>
      </c>
      <c r="N144" s="2" t="s">
        <v>1160</v>
      </c>
      <c r="O144" s="2" t="s">
        <v>1161</v>
      </c>
    </row>
    <row r="145" spans="1:15">
      <c r="A145" s="2" t="s">
        <v>15</v>
      </c>
      <c r="B145" s="2" t="s">
        <v>1162</v>
      </c>
      <c r="C145" s="2" t="s">
        <v>17</v>
      </c>
      <c r="D145" s="2"/>
      <c r="E145" s="2"/>
      <c r="F145" s="2"/>
      <c r="G145" s="2"/>
      <c r="H145" s="2"/>
      <c r="I145" s="2"/>
      <c r="J145" s="2" t="s">
        <v>1163</v>
      </c>
      <c r="K145" s="2" t="s">
        <v>1164</v>
      </c>
      <c r="L145" s="2" t="s">
        <v>1165</v>
      </c>
      <c r="M145" s="2" t="s">
        <v>1166</v>
      </c>
      <c r="N145" s="2" t="s">
        <v>1167</v>
      </c>
      <c r="O145" s="2" t="s">
        <v>1168</v>
      </c>
    </row>
    <row r="146" spans="1:15">
      <c r="A146" s="2" t="s">
        <v>15</v>
      </c>
      <c r="B146" s="2" t="s">
        <v>1169</v>
      </c>
      <c r="C146" s="2" t="s">
        <v>17</v>
      </c>
      <c r="D146" s="2" t="s">
        <v>1170</v>
      </c>
      <c r="E146" s="2"/>
      <c r="F146" s="2" t="s">
        <v>546</v>
      </c>
      <c r="G146" s="2" t="e">
        <f>-ist</f>
        <v>#NAME?</v>
      </c>
      <c r="H146" s="2"/>
      <c r="I146" s="2" t="s">
        <v>1171</v>
      </c>
      <c r="J146" s="2" t="s">
        <v>1172</v>
      </c>
      <c r="K146" s="2" t="s">
        <v>1173</v>
      </c>
      <c r="L146" s="2" t="s">
        <v>1174</v>
      </c>
      <c r="M146" s="2" t="s">
        <v>1175</v>
      </c>
      <c r="N146" s="2" t="s">
        <v>1176</v>
      </c>
      <c r="O146" s="2" t="s">
        <v>1177</v>
      </c>
    </row>
    <row r="147" spans="1:15">
      <c r="A147" s="2" t="s">
        <v>15</v>
      </c>
      <c r="B147" s="2" t="s">
        <v>1178</v>
      </c>
      <c r="C147" s="2" t="s">
        <v>17</v>
      </c>
      <c r="D147" s="2"/>
      <c r="E147" s="2"/>
      <c r="F147" s="2"/>
      <c r="G147" s="2"/>
      <c r="H147" s="2"/>
      <c r="I147" s="2"/>
      <c r="J147" s="2" t="s">
        <v>1179</v>
      </c>
      <c r="K147" s="2" t="s">
        <v>1180</v>
      </c>
      <c r="L147" s="2" t="s">
        <v>1181</v>
      </c>
      <c r="M147" s="2" t="s">
        <v>1182</v>
      </c>
      <c r="N147" s="2" t="s">
        <v>1183</v>
      </c>
      <c r="O147" s="2" t="s">
        <v>1184</v>
      </c>
    </row>
    <row r="148" spans="1:15">
      <c r="A148" s="2" t="s">
        <v>15</v>
      </c>
      <c r="B148" s="2" t="s">
        <v>1185</v>
      </c>
      <c r="C148" s="2" t="s">
        <v>17</v>
      </c>
      <c r="D148" s="2"/>
      <c r="E148" s="2"/>
      <c r="F148" s="2"/>
      <c r="G148" s="2"/>
      <c r="H148" s="2"/>
      <c r="I148" s="2"/>
      <c r="J148" s="2" t="s">
        <v>1186</v>
      </c>
      <c r="K148" s="2" t="s">
        <v>1187</v>
      </c>
      <c r="L148" s="2" t="s">
        <v>1188</v>
      </c>
      <c r="M148" s="2" t="s">
        <v>1189</v>
      </c>
      <c r="N148" s="2" t="s">
        <v>1190</v>
      </c>
      <c r="O148" s="2" t="s">
        <v>1191</v>
      </c>
    </row>
    <row r="149" spans="1:15">
      <c r="A149" s="2" t="s">
        <v>15</v>
      </c>
      <c r="B149" s="2" t="s">
        <v>1192</v>
      </c>
      <c r="C149" s="2" t="s">
        <v>17</v>
      </c>
      <c r="D149" s="2"/>
      <c r="E149" s="2"/>
      <c r="F149" s="2"/>
      <c r="G149" s="2"/>
      <c r="H149" s="2"/>
      <c r="I149" s="2"/>
      <c r="J149" s="2" t="s">
        <v>1193</v>
      </c>
      <c r="K149" s="2" t="s">
        <v>1194</v>
      </c>
      <c r="L149" s="2" t="s">
        <v>1195</v>
      </c>
      <c r="M149" s="2" t="s">
        <v>1196</v>
      </c>
      <c r="N149" s="2" t="s">
        <v>1197</v>
      </c>
      <c r="O149" s="2" t="s">
        <v>1198</v>
      </c>
    </row>
    <row r="150" spans="1:15">
      <c r="A150" s="2" t="s">
        <v>15</v>
      </c>
      <c r="B150" s="2" t="s">
        <v>1199</v>
      </c>
      <c r="C150" s="2" t="s">
        <v>112</v>
      </c>
      <c r="D150" s="2"/>
      <c r="E150" s="2"/>
      <c r="F150" s="2"/>
      <c r="G150" s="2"/>
      <c r="H150" s="2"/>
      <c r="I150" s="2"/>
      <c r="J150" s="2" t="s">
        <v>1200</v>
      </c>
      <c r="K150" s="2" t="s">
        <v>1201</v>
      </c>
      <c r="L150" s="2" t="s">
        <v>1202</v>
      </c>
      <c r="M150" s="2" t="s">
        <v>1203</v>
      </c>
      <c r="N150" s="2" t="s">
        <v>1204</v>
      </c>
      <c r="O150" s="2" t="s">
        <v>1205</v>
      </c>
    </row>
    <row r="151" spans="1:15">
      <c r="A151" s="2" t="s">
        <v>15</v>
      </c>
      <c r="B151" s="2" t="s">
        <v>1199</v>
      </c>
      <c r="C151" s="2" t="s">
        <v>38</v>
      </c>
      <c r="D151" s="2"/>
      <c r="E151" s="2"/>
      <c r="F151" s="2"/>
      <c r="G151" s="2"/>
      <c r="H151" s="2"/>
      <c r="I151" s="2"/>
      <c r="J151" s="2" t="s">
        <v>1206</v>
      </c>
      <c r="K151" s="2" t="s">
        <v>1201</v>
      </c>
      <c r="L151" s="2" t="s">
        <v>1207</v>
      </c>
      <c r="M151" s="2" t="s">
        <v>1208</v>
      </c>
      <c r="N151" s="2" t="s">
        <v>1209</v>
      </c>
      <c r="O151" s="2" t="s">
        <v>1210</v>
      </c>
    </row>
    <row r="152" spans="1:15">
      <c r="A152" s="2" t="s">
        <v>15</v>
      </c>
      <c r="B152" s="2" t="s">
        <v>1211</v>
      </c>
      <c r="C152" s="2" t="s">
        <v>17</v>
      </c>
      <c r="D152" s="2"/>
      <c r="E152" s="2"/>
      <c r="F152" s="2"/>
      <c r="G152" s="2"/>
      <c r="H152" s="2"/>
      <c r="I152" s="2"/>
      <c r="J152" s="2" t="s">
        <v>1212</v>
      </c>
      <c r="K152" s="2" t="s">
        <v>1213</v>
      </c>
      <c r="L152" s="2" t="s">
        <v>1214</v>
      </c>
      <c r="M152" s="2" t="s">
        <v>1215</v>
      </c>
      <c r="N152" s="2" t="s">
        <v>1216</v>
      </c>
      <c r="O152" s="2" t="s">
        <v>1217</v>
      </c>
    </row>
    <row r="153" spans="1:15">
      <c r="A153" s="2" t="s">
        <v>15</v>
      </c>
      <c r="B153" s="2" t="s">
        <v>1218</v>
      </c>
      <c r="C153" s="2" t="s">
        <v>38</v>
      </c>
      <c r="D153" s="2"/>
      <c r="E153" s="2"/>
      <c r="F153" s="2"/>
      <c r="G153" s="2"/>
      <c r="H153" s="2"/>
      <c r="I153" s="2"/>
      <c r="J153" s="2" t="s">
        <v>1219</v>
      </c>
      <c r="K153" s="2" t="s">
        <v>1220</v>
      </c>
      <c r="L153" s="2" t="s">
        <v>1221</v>
      </c>
      <c r="M153" s="2" t="s">
        <v>1222</v>
      </c>
      <c r="N153" s="2" t="s">
        <v>1223</v>
      </c>
      <c r="O153" s="2" t="s">
        <v>1224</v>
      </c>
    </row>
    <row r="154" spans="1:15">
      <c r="A154" s="2" t="s">
        <v>15</v>
      </c>
      <c r="B154" s="2" t="s">
        <v>1218</v>
      </c>
      <c r="C154" s="2" t="s">
        <v>17</v>
      </c>
      <c r="D154" s="2"/>
      <c r="E154" s="2"/>
      <c r="F154" s="2"/>
      <c r="G154" s="2"/>
      <c r="H154" s="2"/>
      <c r="I154" s="2"/>
      <c r="J154" s="2" t="s">
        <v>1225</v>
      </c>
      <c r="K154" s="2" t="s">
        <v>1220</v>
      </c>
      <c r="L154" s="2" t="s">
        <v>1226</v>
      </c>
      <c r="M154" s="2" t="s">
        <v>1227</v>
      </c>
      <c r="N154" s="2" t="s">
        <v>1228</v>
      </c>
      <c r="O154" s="2" t="s">
        <v>1229</v>
      </c>
    </row>
    <row r="155" spans="1:15">
      <c r="A155" s="2" t="s">
        <v>15</v>
      </c>
      <c r="B155" s="2" t="s">
        <v>1230</v>
      </c>
      <c r="C155" s="2" t="s">
        <v>112</v>
      </c>
      <c r="D155" s="2"/>
      <c r="E155" s="2"/>
      <c r="F155" s="2"/>
      <c r="G155" s="2"/>
      <c r="H155" s="2"/>
      <c r="I155" s="2"/>
      <c r="J155" s="2" t="s">
        <v>1231</v>
      </c>
      <c r="K155" s="2" t="s">
        <v>1232</v>
      </c>
      <c r="L155" s="2" t="s">
        <v>1233</v>
      </c>
      <c r="M155" s="2" t="s">
        <v>1234</v>
      </c>
      <c r="N155" s="2" t="s">
        <v>1235</v>
      </c>
      <c r="O155" s="2" t="s">
        <v>1236</v>
      </c>
    </row>
    <row r="156" spans="1:15">
      <c r="A156" s="2" t="s">
        <v>15</v>
      </c>
      <c r="B156" s="2" t="s">
        <v>1230</v>
      </c>
      <c r="C156" s="2" t="s">
        <v>17</v>
      </c>
      <c r="D156" s="2"/>
      <c r="E156" s="2"/>
      <c r="F156" s="2"/>
      <c r="G156" s="2"/>
      <c r="H156" s="2"/>
      <c r="I156" s="2"/>
      <c r="J156" s="2" t="s">
        <v>1237</v>
      </c>
      <c r="K156" s="2" t="s">
        <v>1232</v>
      </c>
      <c r="L156" s="2" t="s">
        <v>1238</v>
      </c>
      <c r="M156" s="2" t="s">
        <v>1239</v>
      </c>
      <c r="N156" s="2" t="s">
        <v>1240</v>
      </c>
      <c r="O156" s="2" t="s">
        <v>1241</v>
      </c>
    </row>
    <row r="157" spans="1:15">
      <c r="A157" s="2" t="s">
        <v>15</v>
      </c>
      <c r="B157" s="2" t="s">
        <v>1242</v>
      </c>
      <c r="C157" s="2" t="s">
        <v>17</v>
      </c>
      <c r="D157" s="2"/>
      <c r="E157" s="2"/>
      <c r="F157" s="2"/>
      <c r="G157" s="2"/>
      <c r="H157" s="2"/>
      <c r="I157" s="2"/>
      <c r="J157" s="2" t="s">
        <v>1243</v>
      </c>
      <c r="K157" s="2" t="s">
        <v>1244</v>
      </c>
      <c r="L157" s="2" t="s">
        <v>1245</v>
      </c>
      <c r="M157" s="2" t="s">
        <v>1246</v>
      </c>
      <c r="N157" s="2" t="s">
        <v>1247</v>
      </c>
      <c r="O157" s="2" t="s">
        <v>1248</v>
      </c>
    </row>
    <row r="158" spans="1:15">
      <c r="A158" s="2" t="s">
        <v>15</v>
      </c>
      <c r="B158" s="2" t="s">
        <v>1242</v>
      </c>
      <c r="C158" s="2" t="s">
        <v>38</v>
      </c>
      <c r="D158" s="2"/>
      <c r="E158" s="2"/>
      <c r="F158" s="2"/>
      <c r="G158" s="2"/>
      <c r="H158" s="2"/>
      <c r="I158" s="2"/>
      <c r="J158" s="2" t="s">
        <v>1249</v>
      </c>
      <c r="K158" s="2" t="s">
        <v>1244</v>
      </c>
      <c r="L158" s="2" t="s">
        <v>1250</v>
      </c>
      <c r="M158" s="2" t="s">
        <v>1251</v>
      </c>
      <c r="N158" s="2" t="s">
        <v>1252</v>
      </c>
      <c r="O158" s="2" t="s">
        <v>1253</v>
      </c>
    </row>
    <row r="159" spans="1:15">
      <c r="A159" s="2" t="s">
        <v>15</v>
      </c>
      <c r="B159" s="2" t="s">
        <v>1254</v>
      </c>
      <c r="C159" s="2" t="s">
        <v>17</v>
      </c>
      <c r="D159" s="2"/>
      <c r="E159" s="2"/>
      <c r="F159" s="2"/>
      <c r="G159" s="2"/>
      <c r="H159" s="2"/>
      <c r="I159" s="2"/>
      <c r="J159" s="2" t="s">
        <v>1255</v>
      </c>
      <c r="K159" s="2" t="s">
        <v>1256</v>
      </c>
      <c r="L159" s="2" t="s">
        <v>1257</v>
      </c>
      <c r="M159" s="2" t="s">
        <v>1258</v>
      </c>
      <c r="N159" s="2" t="s">
        <v>1259</v>
      </c>
      <c r="O159" s="2" t="s">
        <v>1260</v>
      </c>
    </row>
    <row r="160" spans="1:15">
      <c r="A160" s="2" t="s">
        <v>15</v>
      </c>
      <c r="B160" s="2" t="s">
        <v>1261</v>
      </c>
      <c r="C160" s="2" t="s">
        <v>17</v>
      </c>
      <c r="D160" s="2"/>
      <c r="E160" s="2"/>
      <c r="F160" s="2"/>
      <c r="G160" s="2"/>
      <c r="H160" s="2"/>
      <c r="I160" s="2"/>
      <c r="J160" s="2" t="s">
        <v>1262</v>
      </c>
      <c r="K160" s="2" t="s">
        <v>1263</v>
      </c>
      <c r="L160" s="2" t="s">
        <v>1264</v>
      </c>
      <c r="M160" s="2" t="s">
        <v>1265</v>
      </c>
      <c r="N160" s="2" t="s">
        <v>1266</v>
      </c>
      <c r="O160" s="2" t="s">
        <v>1267</v>
      </c>
    </row>
    <row r="161" spans="1:15">
      <c r="A161" s="2" t="s">
        <v>15</v>
      </c>
      <c r="B161" s="2" t="s">
        <v>1261</v>
      </c>
      <c r="C161" s="2" t="s">
        <v>38</v>
      </c>
      <c r="D161" s="2"/>
      <c r="E161" s="2"/>
      <c r="F161" s="2"/>
      <c r="G161" s="2"/>
      <c r="H161" s="2"/>
      <c r="I161" s="2"/>
      <c r="J161" s="2" t="s">
        <v>1268</v>
      </c>
      <c r="K161" s="2" t="s">
        <v>1263</v>
      </c>
      <c r="L161" s="2" t="s">
        <v>1269</v>
      </c>
      <c r="M161" s="2" t="s">
        <v>1270</v>
      </c>
      <c r="N161" s="2" t="s">
        <v>1271</v>
      </c>
      <c r="O161" s="2" t="s">
        <v>1272</v>
      </c>
    </row>
    <row r="162" spans="1:15">
      <c r="A162" s="2" t="s">
        <v>15</v>
      </c>
      <c r="B162" s="2" t="s">
        <v>1273</v>
      </c>
      <c r="C162" s="2" t="s">
        <v>112</v>
      </c>
      <c r="D162" s="2"/>
      <c r="E162" s="2"/>
      <c r="F162" s="2"/>
      <c r="G162" s="2"/>
      <c r="H162" s="2"/>
      <c r="I162" s="2"/>
      <c r="J162" s="2" t="s">
        <v>1274</v>
      </c>
      <c r="K162" s="2" t="s">
        <v>1275</v>
      </c>
      <c r="L162" s="2" t="s">
        <v>1276</v>
      </c>
      <c r="M162" s="2" t="s">
        <v>1277</v>
      </c>
      <c r="N162" s="2" t="s">
        <v>1278</v>
      </c>
      <c r="O162" s="2" t="s">
        <v>1279</v>
      </c>
    </row>
    <row r="163" spans="1:15">
      <c r="A163" s="2" t="s">
        <v>15</v>
      </c>
      <c r="B163" s="2" t="s">
        <v>1280</v>
      </c>
      <c r="C163" s="2" t="s">
        <v>112</v>
      </c>
      <c r="D163" s="2"/>
      <c r="E163" s="2"/>
      <c r="F163" s="2" t="s">
        <v>1281</v>
      </c>
      <c r="G163" s="2" t="s">
        <v>1039</v>
      </c>
      <c r="H163" s="2"/>
      <c r="I163" s="2" t="s">
        <v>1282</v>
      </c>
      <c r="J163" s="2" t="s">
        <v>1283</v>
      </c>
      <c r="K163" s="2" t="s">
        <v>1284</v>
      </c>
      <c r="L163" s="2" t="s">
        <v>1285</v>
      </c>
      <c r="M163" s="2" t="s">
        <v>1286</v>
      </c>
      <c r="N163" s="2" t="s">
        <v>1287</v>
      </c>
      <c r="O163" s="2" t="s">
        <v>1288</v>
      </c>
    </row>
    <row r="164" spans="1:15">
      <c r="A164" s="2" t="s">
        <v>15</v>
      </c>
      <c r="B164" s="2" t="s">
        <v>1289</v>
      </c>
      <c r="C164" s="2" t="s">
        <v>38</v>
      </c>
      <c r="D164" s="2"/>
      <c r="E164" s="2"/>
      <c r="F164" s="2"/>
      <c r="G164" s="2"/>
      <c r="H164" s="2"/>
      <c r="I164" s="2"/>
      <c r="J164" s="2" t="s">
        <v>1186</v>
      </c>
      <c r="K164" s="2" t="s">
        <v>1290</v>
      </c>
      <c r="L164" s="2" t="s">
        <v>1291</v>
      </c>
      <c r="M164" s="2" t="s">
        <v>1292</v>
      </c>
      <c r="N164" s="2" t="s">
        <v>1293</v>
      </c>
      <c r="O164" s="2" t="s">
        <v>1294</v>
      </c>
    </row>
    <row r="165" spans="1:15">
      <c r="A165" s="2" t="s">
        <v>15</v>
      </c>
      <c r="B165" s="2" t="s">
        <v>1295</v>
      </c>
      <c r="C165" s="2" t="s">
        <v>38</v>
      </c>
      <c r="D165" s="2"/>
      <c r="E165" s="2"/>
      <c r="F165" s="2"/>
      <c r="G165" s="2"/>
      <c r="H165" s="2"/>
      <c r="I165" s="2"/>
      <c r="J165" s="2" t="s">
        <v>1296</v>
      </c>
      <c r="K165" s="2" t="s">
        <v>1297</v>
      </c>
      <c r="L165" s="2" t="s">
        <v>1298</v>
      </c>
      <c r="M165" s="2" t="s">
        <v>1299</v>
      </c>
      <c r="N165" s="2" t="s">
        <v>1300</v>
      </c>
      <c r="O165" s="2" t="s">
        <v>1301</v>
      </c>
    </row>
    <row r="166" spans="1:15">
      <c r="A166" s="2" t="s">
        <v>15</v>
      </c>
      <c r="B166" s="2" t="s">
        <v>1302</v>
      </c>
      <c r="C166" s="2" t="s">
        <v>17</v>
      </c>
      <c r="D166" s="2"/>
      <c r="E166" s="2"/>
      <c r="F166" s="2"/>
      <c r="G166" s="2"/>
      <c r="H166" s="2"/>
      <c r="I166" s="2"/>
      <c r="J166" s="2" t="s">
        <v>1303</v>
      </c>
      <c r="K166" s="2" t="s">
        <v>1304</v>
      </c>
      <c r="L166" s="2" t="s">
        <v>1305</v>
      </c>
      <c r="M166" s="2" t="s">
        <v>1306</v>
      </c>
      <c r="N166" s="2" t="s">
        <v>1307</v>
      </c>
      <c r="O166" s="2" t="s">
        <v>1308</v>
      </c>
    </row>
    <row r="167" spans="1:15">
      <c r="A167" s="2" t="s">
        <v>15</v>
      </c>
      <c r="B167" s="2" t="s">
        <v>1309</v>
      </c>
      <c r="C167" s="2" t="s">
        <v>497</v>
      </c>
      <c r="D167" s="2"/>
      <c r="E167" s="2"/>
      <c r="F167" s="2"/>
      <c r="G167" s="2"/>
      <c r="H167" s="2"/>
      <c r="I167" s="2"/>
      <c r="J167" s="2" t="s">
        <v>1310</v>
      </c>
      <c r="K167" s="2" t="s">
        <v>1311</v>
      </c>
      <c r="L167" s="2" t="s">
        <v>1312</v>
      </c>
      <c r="M167" s="2" t="s">
        <v>1313</v>
      </c>
      <c r="N167" s="2" t="s">
        <v>1314</v>
      </c>
      <c r="O167" s="2" t="s">
        <v>1315</v>
      </c>
    </row>
    <row r="168" spans="1:15">
      <c r="A168" s="2" t="s">
        <v>15</v>
      </c>
      <c r="B168" s="2" t="s">
        <v>1316</v>
      </c>
      <c r="C168" s="2" t="s">
        <v>17</v>
      </c>
      <c r="D168" s="2"/>
      <c r="E168" s="2"/>
      <c r="F168" s="2"/>
      <c r="G168" s="2"/>
      <c r="H168" s="2"/>
      <c r="I168" s="2"/>
      <c r="J168" s="2" t="s">
        <v>1317</v>
      </c>
      <c r="K168" s="2" t="s">
        <v>1318</v>
      </c>
      <c r="L168" s="2" t="s">
        <v>1319</v>
      </c>
      <c r="M168" s="2" t="s">
        <v>1320</v>
      </c>
      <c r="N168" s="2" t="s">
        <v>1321</v>
      </c>
      <c r="O168" s="2" t="s">
        <v>1322</v>
      </c>
    </row>
    <row r="169" spans="1:15">
      <c r="A169" s="2" t="s">
        <v>15</v>
      </c>
      <c r="B169" s="2" t="s">
        <v>1323</v>
      </c>
      <c r="C169" s="2" t="s">
        <v>17</v>
      </c>
      <c r="D169" s="2"/>
      <c r="E169" s="2"/>
      <c r="F169" s="2"/>
      <c r="G169" s="2"/>
      <c r="H169" s="2"/>
      <c r="I169" s="2"/>
      <c r="J169" s="2" t="s">
        <v>1324</v>
      </c>
      <c r="K169" s="2" t="s">
        <v>1325</v>
      </c>
      <c r="L169" s="2" t="s">
        <v>1326</v>
      </c>
      <c r="M169" s="2" t="s">
        <v>1327</v>
      </c>
      <c r="N169" s="2" t="s">
        <v>1328</v>
      </c>
      <c r="O169" s="2" t="s">
        <v>1329</v>
      </c>
    </row>
    <row r="170" spans="1:15">
      <c r="A170" s="2" t="s">
        <v>15</v>
      </c>
      <c r="B170" s="2" t="s">
        <v>1330</v>
      </c>
      <c r="C170" s="2" t="s">
        <v>17</v>
      </c>
      <c r="D170" s="2"/>
      <c r="E170" s="2"/>
      <c r="F170" s="2"/>
      <c r="G170" s="2"/>
      <c r="H170" s="2"/>
      <c r="I170" s="2"/>
      <c r="J170" s="2" t="s">
        <v>1331</v>
      </c>
      <c r="K170" s="2" t="s">
        <v>1332</v>
      </c>
      <c r="L170" s="2" t="s">
        <v>1333</v>
      </c>
      <c r="M170" s="2" t="s">
        <v>1334</v>
      </c>
      <c r="N170" s="2" t="s">
        <v>1335</v>
      </c>
      <c r="O170" s="2" t="s">
        <v>1336</v>
      </c>
    </row>
    <row r="171" spans="1:15">
      <c r="A171" s="2" t="s">
        <v>15</v>
      </c>
      <c r="B171" s="2" t="s">
        <v>1330</v>
      </c>
      <c r="C171" s="2" t="s">
        <v>38</v>
      </c>
      <c r="D171" s="2"/>
      <c r="E171" s="2"/>
      <c r="F171" s="2"/>
      <c r="G171" s="2"/>
      <c r="H171" s="2"/>
      <c r="I171" s="2"/>
      <c r="J171" s="2" t="s">
        <v>1337</v>
      </c>
      <c r="K171" s="2" t="s">
        <v>1332</v>
      </c>
      <c r="L171" s="2" t="s">
        <v>1338</v>
      </c>
      <c r="M171" s="2" t="s">
        <v>1339</v>
      </c>
      <c r="N171" s="2" t="s">
        <v>1340</v>
      </c>
      <c r="O171" s="2" t="s">
        <v>1341</v>
      </c>
    </row>
    <row r="172" spans="1:15">
      <c r="A172" s="2" t="s">
        <v>15</v>
      </c>
      <c r="B172" s="2" t="s">
        <v>1342</v>
      </c>
      <c r="C172" s="2" t="s">
        <v>17</v>
      </c>
      <c r="D172" s="2"/>
      <c r="E172" s="2"/>
      <c r="F172" s="2" t="s">
        <v>1330</v>
      </c>
      <c r="G172" s="2" t="s">
        <v>1039</v>
      </c>
      <c r="H172" s="2"/>
      <c r="I172" s="2" t="s">
        <v>1343</v>
      </c>
      <c r="J172" s="2" t="s">
        <v>1344</v>
      </c>
      <c r="K172" s="2" t="s">
        <v>1345</v>
      </c>
      <c r="L172" s="2" t="s">
        <v>1346</v>
      </c>
      <c r="M172" s="2" t="s">
        <v>1347</v>
      </c>
      <c r="N172" s="2" t="s">
        <v>1348</v>
      </c>
      <c r="O172" s="2" t="s">
        <v>1349</v>
      </c>
    </row>
    <row r="173" spans="1:15">
      <c r="A173" s="2" t="s">
        <v>15</v>
      </c>
      <c r="B173" s="2" t="s">
        <v>1350</v>
      </c>
      <c r="C173" s="2" t="s">
        <v>17</v>
      </c>
      <c r="D173" s="2"/>
      <c r="E173" s="2"/>
      <c r="F173" s="2"/>
      <c r="G173" s="2"/>
      <c r="H173" s="2"/>
      <c r="I173" s="2"/>
      <c r="J173" s="2" t="s">
        <v>1351</v>
      </c>
      <c r="K173" s="2" t="s">
        <v>1352</v>
      </c>
      <c r="L173" s="2" t="s">
        <v>1353</v>
      </c>
      <c r="M173" s="2" t="s">
        <v>1354</v>
      </c>
      <c r="N173" s="2" t="s">
        <v>1355</v>
      </c>
      <c r="O173" s="2" t="s">
        <v>1356</v>
      </c>
    </row>
    <row r="174" spans="1:15">
      <c r="A174" s="2" t="s">
        <v>15</v>
      </c>
      <c r="B174" s="2" t="s">
        <v>1357</v>
      </c>
      <c r="C174" s="2" t="s">
        <v>17</v>
      </c>
      <c r="D174" s="2"/>
      <c r="E174" s="2"/>
      <c r="F174" s="2" t="s">
        <v>1358</v>
      </c>
      <c r="G174" s="2" t="s">
        <v>1359</v>
      </c>
      <c r="H174" s="2"/>
      <c r="I174" s="2" t="s">
        <v>1360</v>
      </c>
      <c r="J174" s="2" t="s">
        <v>1361</v>
      </c>
      <c r="K174" s="2" t="s">
        <v>1362</v>
      </c>
      <c r="L174" s="2" t="s">
        <v>1363</v>
      </c>
      <c r="M174" s="2" t="s">
        <v>1364</v>
      </c>
      <c r="N174" s="2" t="s">
        <v>1365</v>
      </c>
      <c r="O174" s="2" t="s">
        <v>1366</v>
      </c>
    </row>
    <row r="175" spans="1:15">
      <c r="A175" s="2" t="s">
        <v>15</v>
      </c>
      <c r="B175" s="2" t="s">
        <v>1367</v>
      </c>
      <c r="C175" s="2" t="s">
        <v>17</v>
      </c>
      <c r="D175" s="2"/>
      <c r="E175" s="2"/>
      <c r="F175" s="2"/>
      <c r="G175" s="2"/>
      <c r="H175" s="2"/>
      <c r="I175" s="2"/>
      <c r="J175" s="2" t="s">
        <v>1368</v>
      </c>
      <c r="K175" s="2" t="s">
        <v>1369</v>
      </c>
      <c r="L175" s="2" t="s">
        <v>1370</v>
      </c>
      <c r="M175" s="2" t="s">
        <v>1371</v>
      </c>
      <c r="N175" s="2" t="s">
        <v>1372</v>
      </c>
      <c r="O175" s="2" t="s">
        <v>1373</v>
      </c>
    </row>
    <row r="176" spans="1:15">
      <c r="A176" s="2" t="s">
        <v>15</v>
      </c>
      <c r="B176" s="2" t="s">
        <v>1374</v>
      </c>
      <c r="C176" s="2" t="s">
        <v>17</v>
      </c>
      <c r="D176" s="2"/>
      <c r="E176" s="2"/>
      <c r="F176" s="2"/>
      <c r="G176" s="2"/>
      <c r="H176" s="2"/>
      <c r="I176" s="2"/>
      <c r="J176" s="2" t="s">
        <v>1375</v>
      </c>
      <c r="K176" s="2" t="s">
        <v>1376</v>
      </c>
      <c r="L176" s="2" t="s">
        <v>1377</v>
      </c>
      <c r="M176" s="2" t="s">
        <v>1378</v>
      </c>
      <c r="N176" s="2" t="s">
        <v>1379</v>
      </c>
      <c r="O176" s="2" t="s">
        <v>1380</v>
      </c>
    </row>
    <row r="177" spans="1:15">
      <c r="A177" s="2" t="s">
        <v>15</v>
      </c>
      <c r="B177" s="2" t="s">
        <v>1381</v>
      </c>
      <c r="C177" s="2" t="s">
        <v>112</v>
      </c>
      <c r="D177" s="2"/>
      <c r="E177" s="2"/>
      <c r="F177" s="2"/>
      <c r="G177" s="2"/>
      <c r="H177" s="2"/>
      <c r="I177" s="2"/>
      <c r="J177" s="2" t="s">
        <v>1382</v>
      </c>
      <c r="K177" s="2" t="s">
        <v>1383</v>
      </c>
      <c r="L177" s="2" t="s">
        <v>1384</v>
      </c>
      <c r="M177" s="2" t="s">
        <v>1385</v>
      </c>
      <c r="N177" s="2" t="s">
        <v>1386</v>
      </c>
      <c r="O177" s="2" t="s">
        <v>1387</v>
      </c>
    </row>
    <row r="178" spans="1:15">
      <c r="A178" s="2" t="s">
        <v>15</v>
      </c>
      <c r="B178" s="2" t="s">
        <v>1388</v>
      </c>
      <c r="C178" s="2" t="s">
        <v>38</v>
      </c>
      <c r="D178" s="2"/>
      <c r="E178" s="2"/>
      <c r="F178" s="2"/>
      <c r="G178" s="2"/>
      <c r="H178" s="2"/>
      <c r="I178" s="2"/>
      <c r="J178" s="2" t="s">
        <v>1389</v>
      </c>
      <c r="K178" s="2" t="s">
        <v>1390</v>
      </c>
      <c r="L178" s="2" t="s">
        <v>1391</v>
      </c>
      <c r="M178" s="2" t="s">
        <v>1392</v>
      </c>
      <c r="N178" s="2" t="s">
        <v>1393</v>
      </c>
      <c r="O178" s="2" t="s">
        <v>1394</v>
      </c>
    </row>
    <row r="179" spans="1:15">
      <c r="A179" s="2" t="s">
        <v>15</v>
      </c>
      <c r="B179" s="2" t="s">
        <v>1395</v>
      </c>
      <c r="C179" s="2" t="s">
        <v>17</v>
      </c>
      <c r="D179" s="2" t="s">
        <v>1396</v>
      </c>
      <c r="E179" s="2"/>
      <c r="F179" s="2" t="s">
        <v>1397</v>
      </c>
      <c r="G179" s="2"/>
      <c r="H179" s="2"/>
      <c r="I179" s="2" t="s">
        <v>1398</v>
      </c>
      <c r="J179" s="2" t="s">
        <v>1399</v>
      </c>
      <c r="K179" s="2" t="s">
        <v>1400</v>
      </c>
      <c r="L179" s="2" t="s">
        <v>1401</v>
      </c>
      <c r="M179" s="2" t="s">
        <v>1402</v>
      </c>
      <c r="N179" s="2" t="s">
        <v>1403</v>
      </c>
      <c r="O179" s="2" t="s">
        <v>1404</v>
      </c>
    </row>
    <row r="180" spans="1:15">
      <c r="A180" s="2" t="s">
        <v>15</v>
      </c>
      <c r="B180" s="2" t="s">
        <v>1405</v>
      </c>
      <c r="C180" s="2" t="s">
        <v>38</v>
      </c>
      <c r="D180" s="2"/>
      <c r="E180" s="2"/>
      <c r="F180" s="2"/>
      <c r="G180" s="2"/>
      <c r="H180" s="2"/>
      <c r="I180" s="2"/>
      <c r="J180" s="2" t="s">
        <v>1406</v>
      </c>
      <c r="K180" s="2" t="s">
        <v>1407</v>
      </c>
      <c r="L180" s="2" t="s">
        <v>1408</v>
      </c>
      <c r="M180" s="2" t="s">
        <v>1409</v>
      </c>
      <c r="N180" s="2" t="s">
        <v>1410</v>
      </c>
      <c r="O180" s="2" t="s">
        <v>1411</v>
      </c>
    </row>
    <row r="181" spans="1:15">
      <c r="A181" s="2" t="s">
        <v>15</v>
      </c>
      <c r="B181" s="2" t="s">
        <v>1412</v>
      </c>
      <c r="C181" s="2" t="s">
        <v>17</v>
      </c>
      <c r="D181" s="2"/>
      <c r="E181" s="2"/>
      <c r="F181" s="2"/>
      <c r="G181" s="2"/>
      <c r="H181" s="2"/>
      <c r="I181" s="2"/>
      <c r="J181" s="2" t="s">
        <v>1413</v>
      </c>
      <c r="K181" s="2" t="s">
        <v>1414</v>
      </c>
      <c r="L181" s="2" t="s">
        <v>1415</v>
      </c>
      <c r="M181" s="2" t="s">
        <v>1416</v>
      </c>
      <c r="N181" s="2" t="s">
        <v>1417</v>
      </c>
      <c r="O181" s="2" t="s">
        <v>1418</v>
      </c>
    </row>
    <row r="182" spans="1:15">
      <c r="A182" s="2" t="s">
        <v>15</v>
      </c>
      <c r="B182" s="2" t="s">
        <v>1419</v>
      </c>
      <c r="C182" s="2" t="s">
        <v>112</v>
      </c>
      <c r="D182" s="2"/>
      <c r="E182" s="2"/>
      <c r="F182" s="2"/>
      <c r="G182" s="2"/>
      <c r="H182" s="2"/>
      <c r="I182" s="2"/>
      <c r="J182" s="2" t="s">
        <v>1420</v>
      </c>
      <c r="K182" s="2" t="s">
        <v>1421</v>
      </c>
      <c r="L182" s="2" t="s">
        <v>1422</v>
      </c>
      <c r="M182" s="2" t="s">
        <v>1423</v>
      </c>
      <c r="N182" s="2" t="s">
        <v>1424</v>
      </c>
      <c r="O182" s="2" t="s">
        <v>1425</v>
      </c>
    </row>
    <row r="183" spans="1:15">
      <c r="A183" s="2" t="s">
        <v>15</v>
      </c>
      <c r="B183" s="2" t="s">
        <v>1426</v>
      </c>
      <c r="C183" s="2" t="s">
        <v>27</v>
      </c>
      <c r="D183" s="2"/>
      <c r="E183" s="2"/>
      <c r="F183" s="2" t="s">
        <v>1419</v>
      </c>
      <c r="G183" s="2" t="e">
        <f>-ly</f>
        <v>#NAME?</v>
      </c>
      <c r="H183" s="2"/>
      <c r="I183" s="2" t="s">
        <v>1427</v>
      </c>
      <c r="J183" s="2" t="s">
        <v>1428</v>
      </c>
      <c r="K183" s="2" t="s">
        <v>1429</v>
      </c>
      <c r="L183" s="2" t="s">
        <v>1430</v>
      </c>
      <c r="M183" s="2" t="s">
        <v>1431</v>
      </c>
      <c r="N183" s="2" t="s">
        <v>1432</v>
      </c>
      <c r="O183" s="2" t="s">
        <v>1433</v>
      </c>
    </row>
    <row r="184" spans="1:15">
      <c r="A184" s="2" t="s">
        <v>15</v>
      </c>
      <c r="B184" s="2" t="s">
        <v>1434</v>
      </c>
      <c r="C184" s="2" t="s">
        <v>38</v>
      </c>
      <c r="D184" s="2"/>
      <c r="E184" s="2"/>
      <c r="F184" s="2"/>
      <c r="G184" s="2"/>
      <c r="H184" s="2"/>
      <c r="I184" s="2"/>
      <c r="J184" s="2" t="s">
        <v>1435</v>
      </c>
      <c r="K184" s="2" t="s">
        <v>1436</v>
      </c>
      <c r="L184" s="2" t="s">
        <v>1437</v>
      </c>
      <c r="M184" s="2" t="s">
        <v>1438</v>
      </c>
      <c r="N184" s="2" t="s">
        <v>1439</v>
      </c>
      <c r="O184" s="2" t="s">
        <v>1440</v>
      </c>
    </row>
    <row r="185" spans="1:15">
      <c r="A185" s="2" t="s">
        <v>15</v>
      </c>
      <c r="B185" s="2" t="s">
        <v>1441</v>
      </c>
      <c r="C185" s="2" t="s">
        <v>112</v>
      </c>
      <c r="D185" s="2"/>
      <c r="E185" s="2"/>
      <c r="F185" s="2" t="s">
        <v>1442</v>
      </c>
      <c r="G185" s="2" t="e">
        <f>-ish</f>
        <v>#NAME?</v>
      </c>
      <c r="H185" s="2"/>
      <c r="I185" s="2" t="s">
        <v>1443</v>
      </c>
      <c r="J185" s="2" t="s">
        <v>1444</v>
      </c>
      <c r="K185" s="2" t="s">
        <v>1445</v>
      </c>
      <c r="L185" s="2" t="s">
        <v>1446</v>
      </c>
      <c r="M185" s="2" t="s">
        <v>1447</v>
      </c>
      <c r="N185" s="2" t="s">
        <v>1448</v>
      </c>
      <c r="O185" s="2" t="s">
        <v>1449</v>
      </c>
    </row>
    <row r="186" spans="1:15">
      <c r="A186" s="2" t="s">
        <v>15</v>
      </c>
      <c r="B186" s="2" t="s">
        <v>1450</v>
      </c>
      <c r="C186" s="2" t="s">
        <v>38</v>
      </c>
      <c r="D186" s="2" t="s">
        <v>1451</v>
      </c>
      <c r="E186" s="2"/>
      <c r="F186" s="2" t="s">
        <v>1452</v>
      </c>
      <c r="G186" s="2"/>
      <c r="H186" s="2"/>
      <c r="I186" s="2" t="s">
        <v>1453</v>
      </c>
      <c r="J186" s="2" t="s">
        <v>1454</v>
      </c>
      <c r="K186" s="2" t="s">
        <v>1455</v>
      </c>
      <c r="L186" s="2" t="s">
        <v>1456</v>
      </c>
      <c r="M186" s="2" t="s">
        <v>1457</v>
      </c>
      <c r="N186" s="2" t="s">
        <v>1458</v>
      </c>
      <c r="O186" s="2" t="s">
        <v>1459</v>
      </c>
    </row>
    <row r="187" spans="1:15">
      <c r="A187" s="2" t="s">
        <v>15</v>
      </c>
      <c r="B187" s="2" t="s">
        <v>1450</v>
      </c>
      <c r="C187" s="2" t="s">
        <v>17</v>
      </c>
      <c r="D187" s="2" t="s">
        <v>1451</v>
      </c>
      <c r="E187" s="2"/>
      <c r="F187" s="2" t="s">
        <v>1452</v>
      </c>
      <c r="G187" s="2"/>
      <c r="H187" s="2"/>
      <c r="I187" s="2" t="s">
        <v>1460</v>
      </c>
      <c r="J187" s="2" t="s">
        <v>1461</v>
      </c>
      <c r="K187" s="2" t="s">
        <v>1455</v>
      </c>
      <c r="L187" s="2" t="s">
        <v>1462</v>
      </c>
      <c r="M187" s="2" t="s">
        <v>1463</v>
      </c>
      <c r="N187" s="2" t="s">
        <v>1464</v>
      </c>
      <c r="O187" s="2" t="s">
        <v>1465</v>
      </c>
    </row>
    <row r="188" spans="1:15">
      <c r="A188" s="2" t="s">
        <v>15</v>
      </c>
      <c r="B188" s="2" t="s">
        <v>1466</v>
      </c>
      <c r="C188" s="2" t="s">
        <v>17</v>
      </c>
      <c r="D188" s="2"/>
      <c r="E188" s="2"/>
      <c r="F188" s="2"/>
      <c r="G188" s="2"/>
      <c r="H188" s="2"/>
      <c r="I188" s="2"/>
      <c r="J188" s="2" t="s">
        <v>1467</v>
      </c>
      <c r="K188" s="2" t="s">
        <v>1468</v>
      </c>
      <c r="L188" s="2" t="s">
        <v>1469</v>
      </c>
      <c r="M188" s="2" t="s">
        <v>1470</v>
      </c>
      <c r="N188" s="2" t="s">
        <v>1471</v>
      </c>
      <c r="O188" s="2" t="s">
        <v>1472</v>
      </c>
    </row>
    <row r="189" spans="1:15">
      <c r="A189" s="2" t="s">
        <v>15</v>
      </c>
      <c r="B189" s="2" t="s">
        <v>1473</v>
      </c>
      <c r="C189" s="2" t="s">
        <v>17</v>
      </c>
      <c r="D189" s="2"/>
      <c r="E189" s="2"/>
      <c r="F189" s="2"/>
      <c r="G189" s="2"/>
      <c r="H189" s="2"/>
      <c r="I189" s="2"/>
      <c r="J189" s="2" t="s">
        <v>1474</v>
      </c>
      <c r="K189" s="2" t="s">
        <v>1475</v>
      </c>
      <c r="L189" s="2" t="s">
        <v>1476</v>
      </c>
      <c r="M189" s="2" t="s">
        <v>1477</v>
      </c>
      <c r="N189" s="2" t="s">
        <v>1478</v>
      </c>
      <c r="O189" s="2" t="s">
        <v>1479</v>
      </c>
    </row>
    <row r="190" spans="1:15">
      <c r="A190" s="2" t="s">
        <v>15</v>
      </c>
      <c r="B190" s="2" t="s">
        <v>1473</v>
      </c>
      <c r="C190" s="2" t="s">
        <v>38</v>
      </c>
      <c r="D190" s="2"/>
      <c r="E190" s="2"/>
      <c r="F190" s="2"/>
      <c r="G190" s="2"/>
      <c r="H190" s="2"/>
      <c r="I190" s="2"/>
      <c r="J190" s="2" t="s">
        <v>1480</v>
      </c>
      <c r="K190" s="2" t="s">
        <v>1475</v>
      </c>
      <c r="L190" s="2" t="s">
        <v>1481</v>
      </c>
      <c r="M190" s="2" t="s">
        <v>1482</v>
      </c>
      <c r="N190" s="2" t="s">
        <v>1483</v>
      </c>
      <c r="O190" s="2" t="s">
        <v>1484</v>
      </c>
    </row>
    <row r="191" spans="1:15">
      <c r="A191" s="2" t="s">
        <v>15</v>
      </c>
      <c r="B191" s="2" t="s">
        <v>1485</v>
      </c>
      <c r="C191" s="2" t="s">
        <v>17</v>
      </c>
      <c r="D191" s="2"/>
      <c r="E191" s="2"/>
      <c r="F191" s="2"/>
      <c r="G191" s="2"/>
      <c r="H191" s="2"/>
      <c r="I191" s="2"/>
      <c r="J191" s="2" t="s">
        <v>1486</v>
      </c>
      <c r="K191" s="2" t="s">
        <v>1487</v>
      </c>
      <c r="L191" s="2" t="s">
        <v>1488</v>
      </c>
      <c r="M191" s="2" t="s">
        <v>1489</v>
      </c>
      <c r="N191" s="2" t="s">
        <v>1490</v>
      </c>
      <c r="O191" s="2" t="s">
        <v>1491</v>
      </c>
    </row>
    <row r="192" spans="1:15">
      <c r="A192" s="2" t="s">
        <v>15</v>
      </c>
      <c r="B192" s="2" t="s">
        <v>1485</v>
      </c>
      <c r="C192" s="2" t="s">
        <v>38</v>
      </c>
      <c r="D192" s="2"/>
      <c r="E192" s="2"/>
      <c r="F192" s="2"/>
      <c r="G192" s="2"/>
      <c r="H192" s="2"/>
      <c r="I192" s="2"/>
      <c r="J192" s="2" t="s">
        <v>1492</v>
      </c>
      <c r="K192" s="2" t="s">
        <v>1487</v>
      </c>
      <c r="L192" s="2" t="s">
        <v>1493</v>
      </c>
      <c r="M192" s="2" t="s">
        <v>1494</v>
      </c>
      <c r="N192" s="2" t="s">
        <v>1495</v>
      </c>
      <c r="O192" s="2" t="s">
        <v>1496</v>
      </c>
    </row>
    <row r="193" spans="1:15">
      <c r="A193" s="2" t="s">
        <v>15</v>
      </c>
      <c r="B193" s="2" t="s">
        <v>1497</v>
      </c>
      <c r="C193" s="2" t="s">
        <v>38</v>
      </c>
      <c r="D193" s="2"/>
      <c r="E193" s="2"/>
      <c r="F193" s="2"/>
      <c r="G193" s="2"/>
      <c r="H193" s="2"/>
      <c r="I193" s="2"/>
      <c r="J193" s="2" t="s">
        <v>1498</v>
      </c>
      <c r="K193" s="2" t="s">
        <v>1499</v>
      </c>
      <c r="L193" s="2" t="s">
        <v>1500</v>
      </c>
      <c r="M193" s="2" t="s">
        <v>1501</v>
      </c>
      <c r="N193" s="2" t="s">
        <v>1502</v>
      </c>
      <c r="O193" s="2" t="s">
        <v>1503</v>
      </c>
    </row>
    <row r="194" spans="1:15">
      <c r="A194" s="2" t="s">
        <v>15</v>
      </c>
      <c r="B194" s="2" t="s">
        <v>1504</v>
      </c>
      <c r="C194" s="2" t="s">
        <v>17</v>
      </c>
      <c r="D194" s="2"/>
      <c r="E194" s="2"/>
      <c r="F194" s="2" t="s">
        <v>1497</v>
      </c>
      <c r="G194" s="2" t="s">
        <v>1039</v>
      </c>
      <c r="H194" s="2"/>
      <c r="I194" s="2" t="e">
        <f>+build(建造)+ing(名词后缀) → 建造的产物 → 建筑物</f>
        <v>#NAME?</v>
      </c>
      <c r="J194" s="2" t="s">
        <v>1505</v>
      </c>
      <c r="K194" s="2" t="s">
        <v>1506</v>
      </c>
      <c r="L194" s="2" t="s">
        <v>1507</v>
      </c>
      <c r="M194" s="2" t="s">
        <v>1508</v>
      </c>
      <c r="N194" s="2" t="s">
        <v>1509</v>
      </c>
      <c r="O194" s="2" t="s">
        <v>1510</v>
      </c>
    </row>
    <row r="195" spans="1:15">
      <c r="A195" s="2" t="s">
        <v>15</v>
      </c>
      <c r="B195" s="2" t="s">
        <v>1511</v>
      </c>
      <c r="C195" s="2" t="s">
        <v>17</v>
      </c>
      <c r="D195" s="2"/>
      <c r="E195" s="2"/>
      <c r="F195" s="2"/>
      <c r="G195" s="2"/>
      <c r="H195" s="2"/>
      <c r="I195" s="2"/>
      <c r="J195" s="2" t="s">
        <v>1512</v>
      </c>
      <c r="K195" s="2" t="s">
        <v>1513</v>
      </c>
      <c r="L195" s="2" t="s">
        <v>1514</v>
      </c>
      <c r="M195" s="2" t="s">
        <v>1515</v>
      </c>
      <c r="N195" s="2" t="s">
        <v>1516</v>
      </c>
      <c r="O195" s="2" t="s">
        <v>1517</v>
      </c>
    </row>
    <row r="196" spans="1:15">
      <c r="A196" s="2" t="s">
        <v>15</v>
      </c>
      <c r="B196" s="2" t="s">
        <v>1518</v>
      </c>
      <c r="C196" s="2" t="s">
        <v>17</v>
      </c>
      <c r="D196" s="2"/>
      <c r="E196" s="2"/>
      <c r="F196" s="2"/>
      <c r="G196" s="2"/>
      <c r="H196" s="2"/>
      <c r="I196" s="2"/>
      <c r="J196" s="2" t="s">
        <v>1519</v>
      </c>
      <c r="K196" s="2" t="s">
        <v>1520</v>
      </c>
      <c r="L196" s="2" t="s">
        <v>1521</v>
      </c>
      <c r="M196" s="2" t="s">
        <v>1522</v>
      </c>
      <c r="N196" s="2" t="s">
        <v>1523</v>
      </c>
      <c r="O196" s="2" t="s">
        <v>1524</v>
      </c>
    </row>
    <row r="197" spans="1:15">
      <c r="A197" s="2" t="s">
        <v>15</v>
      </c>
      <c r="B197" s="2" t="s">
        <v>1525</v>
      </c>
      <c r="C197" s="2" t="s">
        <v>38</v>
      </c>
      <c r="D197" s="2"/>
      <c r="E197" s="2"/>
      <c r="F197" s="2"/>
      <c r="G197" s="2"/>
      <c r="H197" s="2"/>
      <c r="I197" s="2"/>
      <c r="J197" s="2" t="s">
        <v>1526</v>
      </c>
      <c r="K197" s="2" t="s">
        <v>1527</v>
      </c>
      <c r="L197" s="2" t="s">
        <v>1528</v>
      </c>
      <c r="M197" s="2" t="s">
        <v>1529</v>
      </c>
      <c r="N197" s="2" t="s">
        <v>1530</v>
      </c>
      <c r="O197" s="2" t="s">
        <v>1531</v>
      </c>
    </row>
    <row r="198" spans="1:15">
      <c r="A198" s="2" t="s">
        <v>15</v>
      </c>
      <c r="B198" s="2" t="s">
        <v>1532</v>
      </c>
      <c r="C198" s="2" t="s">
        <v>17</v>
      </c>
      <c r="D198" s="2"/>
      <c r="E198" s="2"/>
      <c r="F198" s="2"/>
      <c r="G198" s="2"/>
      <c r="H198" s="2"/>
      <c r="I198" s="2"/>
      <c r="J198" s="2" t="s">
        <v>1533</v>
      </c>
      <c r="K198" s="2" t="s">
        <v>1534</v>
      </c>
      <c r="L198" s="2" t="s">
        <v>1535</v>
      </c>
      <c r="M198" s="2" t="s">
        <v>1536</v>
      </c>
      <c r="N198" s="2" t="s">
        <v>1537</v>
      </c>
      <c r="O198" s="2" t="s">
        <v>1538</v>
      </c>
    </row>
    <row r="199" spans="1:15">
      <c r="A199" s="2" t="s">
        <v>15</v>
      </c>
      <c r="B199" s="2" t="s">
        <v>1539</v>
      </c>
      <c r="C199" s="2" t="s">
        <v>17</v>
      </c>
      <c r="D199" s="2"/>
      <c r="E199" s="2"/>
      <c r="F199" s="2" t="s">
        <v>1540</v>
      </c>
      <c r="G199" s="2" t="e">
        <f>-ness</f>
        <v>#NAME?</v>
      </c>
      <c r="H199" s="2"/>
      <c r="I199" s="2" t="s">
        <v>1541</v>
      </c>
      <c r="J199" s="2" t="s">
        <v>1542</v>
      </c>
      <c r="K199" s="2" t="s">
        <v>1543</v>
      </c>
      <c r="L199" s="2" t="s">
        <v>1544</v>
      </c>
      <c r="M199" s="2" t="s">
        <v>1545</v>
      </c>
      <c r="N199" s="2" t="s">
        <v>1546</v>
      </c>
      <c r="O199" s="2" t="s">
        <v>1547</v>
      </c>
    </row>
    <row r="200" spans="1:15">
      <c r="A200" s="2" t="s">
        <v>15</v>
      </c>
      <c r="B200" s="2" t="s">
        <v>1540</v>
      </c>
      <c r="C200" s="2" t="s">
        <v>112</v>
      </c>
      <c r="D200" s="2"/>
      <c r="E200" s="2"/>
      <c r="F200" s="2"/>
      <c r="G200" s="2"/>
      <c r="H200" s="2"/>
      <c r="I200" s="2"/>
      <c r="J200" s="2" t="s">
        <v>1548</v>
      </c>
      <c r="K200" s="2" t="s">
        <v>1549</v>
      </c>
      <c r="L200" s="2" t="s">
        <v>1550</v>
      </c>
      <c r="M200" s="2" t="s">
        <v>1551</v>
      </c>
      <c r="N200" s="2" t="s">
        <v>1552</v>
      </c>
      <c r="O200" s="2" t="s">
        <v>1553</v>
      </c>
    </row>
    <row r="201" spans="1:15">
      <c r="A201" s="2" t="s">
        <v>15</v>
      </c>
      <c r="B201" s="2" t="s">
        <v>1554</v>
      </c>
      <c r="C201" s="2" t="s">
        <v>17</v>
      </c>
      <c r="D201" s="2"/>
      <c r="E201" s="2"/>
      <c r="F201" s="2" t="s">
        <v>1555</v>
      </c>
      <c r="G201" s="2" t="s">
        <v>1556</v>
      </c>
      <c r="H201" s="2"/>
      <c r="I201" s="2" t="s">
        <v>1557</v>
      </c>
      <c r="J201" s="2" t="s">
        <v>1558</v>
      </c>
      <c r="K201" s="2" t="s">
        <v>1559</v>
      </c>
      <c r="L201" s="2" t="s">
        <v>1560</v>
      </c>
      <c r="M201" s="2" t="s">
        <v>1561</v>
      </c>
      <c r="N201" s="2" t="s">
        <v>1562</v>
      </c>
      <c r="O201" s="2" t="s">
        <v>1563</v>
      </c>
    </row>
    <row r="202" spans="1:15">
      <c r="A202" s="2" t="s">
        <v>15</v>
      </c>
      <c r="B202" s="2" t="s">
        <v>1564</v>
      </c>
      <c r="C202" s="2" t="s">
        <v>17</v>
      </c>
      <c r="D202" s="2"/>
      <c r="E202" s="2"/>
      <c r="F202" s="2"/>
      <c r="G202" s="2"/>
      <c r="H202" s="2"/>
      <c r="I202" s="2"/>
      <c r="J202" s="2" t="s">
        <v>1565</v>
      </c>
      <c r="K202" s="2" t="s">
        <v>1566</v>
      </c>
      <c r="L202" s="2" t="s">
        <v>1567</v>
      </c>
      <c r="M202" s="2" t="s">
        <v>1568</v>
      </c>
      <c r="N202" s="2" t="s">
        <v>1569</v>
      </c>
      <c r="O202" s="2" t="s">
        <v>1570</v>
      </c>
    </row>
    <row r="203" spans="1:15">
      <c r="A203" s="2" t="s">
        <v>15</v>
      </c>
      <c r="B203" s="2" t="s">
        <v>1571</v>
      </c>
      <c r="C203" s="2" t="s">
        <v>38</v>
      </c>
      <c r="D203" s="2"/>
      <c r="E203" s="2"/>
      <c r="F203" s="2"/>
      <c r="G203" s="2"/>
      <c r="H203" s="2"/>
      <c r="I203" s="2"/>
      <c r="J203" s="2" t="s">
        <v>1572</v>
      </c>
      <c r="K203" s="2" t="s">
        <v>1573</v>
      </c>
      <c r="L203" s="2" t="s">
        <v>1574</v>
      </c>
      <c r="M203" s="2" t="s">
        <v>1575</v>
      </c>
      <c r="N203" s="2" t="s">
        <v>1576</v>
      </c>
      <c r="O203" s="2" t="s">
        <v>1577</v>
      </c>
    </row>
    <row r="204" spans="1:15">
      <c r="A204" s="2" t="s">
        <v>15</v>
      </c>
      <c r="B204" s="2" t="s">
        <v>1578</v>
      </c>
      <c r="C204" s="2" t="s">
        <v>17</v>
      </c>
      <c r="D204" s="2"/>
      <c r="E204" s="2"/>
      <c r="F204" s="2"/>
      <c r="G204" s="2"/>
      <c r="H204" s="2"/>
      <c r="I204" s="2"/>
      <c r="J204" s="2" t="s">
        <v>1579</v>
      </c>
      <c r="K204" s="2" t="s">
        <v>1580</v>
      </c>
      <c r="L204" s="2" t="s">
        <v>1581</v>
      </c>
      <c r="M204" s="2" t="s">
        <v>1582</v>
      </c>
      <c r="N204" s="2" t="s">
        <v>1583</v>
      </c>
      <c r="O204" s="2" t="s">
        <v>1584</v>
      </c>
    </row>
    <row r="205" spans="1:15">
      <c r="A205" s="2" t="s">
        <v>15</v>
      </c>
      <c r="B205" s="2" t="s">
        <v>1585</v>
      </c>
      <c r="C205" s="2" t="s">
        <v>17</v>
      </c>
      <c r="D205" s="2"/>
      <c r="E205" s="2"/>
      <c r="F205" s="2"/>
      <c r="G205" s="2"/>
      <c r="H205" s="2"/>
      <c r="I205" s="2"/>
      <c r="J205" s="2" t="s">
        <v>1586</v>
      </c>
      <c r="K205" s="2" t="s">
        <v>1587</v>
      </c>
      <c r="L205" s="2" t="s">
        <v>1588</v>
      </c>
      <c r="M205" s="2" t="s">
        <v>1589</v>
      </c>
      <c r="N205" s="2" t="s">
        <v>1590</v>
      </c>
      <c r="O205" s="2" t="s">
        <v>1591</v>
      </c>
    </row>
    <row r="206" spans="1:15">
      <c r="A206" s="2" t="s">
        <v>15</v>
      </c>
      <c r="B206" s="2" t="s">
        <v>1592</v>
      </c>
      <c r="C206" s="2" t="s">
        <v>17</v>
      </c>
      <c r="D206" s="2"/>
      <c r="E206" s="2"/>
      <c r="F206" s="2"/>
      <c r="G206" s="2"/>
      <c r="H206" s="2"/>
      <c r="I206" s="2"/>
      <c r="J206" s="2" t="s">
        <v>1593</v>
      </c>
      <c r="K206" s="2" t="s">
        <v>1594</v>
      </c>
      <c r="L206" s="2" t="s">
        <v>1595</v>
      </c>
      <c r="M206" s="2" t="s">
        <v>1596</v>
      </c>
      <c r="N206" s="2" t="s">
        <v>1597</v>
      </c>
      <c r="O206" s="2" t="s">
        <v>1598</v>
      </c>
    </row>
    <row r="207" spans="1:15">
      <c r="A207" s="2" t="s">
        <v>15</v>
      </c>
      <c r="B207" s="2" t="s">
        <v>1599</v>
      </c>
      <c r="C207" s="2" t="s">
        <v>38</v>
      </c>
      <c r="D207" s="2"/>
      <c r="E207" s="2"/>
      <c r="F207" s="2" t="s">
        <v>1600</v>
      </c>
      <c r="G207" s="2" t="e">
        <f>-ate</f>
        <v>#NAME?</v>
      </c>
      <c r="H207" s="2"/>
      <c r="I207" s="2" t="s">
        <v>1601</v>
      </c>
      <c r="J207" s="2" t="s">
        <v>1602</v>
      </c>
      <c r="K207" s="2" t="s">
        <v>1603</v>
      </c>
      <c r="L207" s="2" t="s">
        <v>1604</v>
      </c>
      <c r="M207" s="2" t="s">
        <v>1605</v>
      </c>
      <c r="N207" s="2" t="s">
        <v>1606</v>
      </c>
      <c r="O207" s="2" t="s">
        <v>1607</v>
      </c>
    </row>
    <row r="208" spans="1:15">
      <c r="A208" s="2" t="s">
        <v>15</v>
      </c>
      <c r="B208" s="2" t="s">
        <v>1608</v>
      </c>
      <c r="C208" s="2" t="s">
        <v>17</v>
      </c>
      <c r="D208" s="2"/>
      <c r="E208" s="2"/>
      <c r="F208" s="2"/>
      <c r="G208" s="2"/>
      <c r="H208" s="2"/>
      <c r="I208" s="2"/>
      <c r="J208" s="2" t="s">
        <v>1609</v>
      </c>
      <c r="K208" s="2" t="s">
        <v>1610</v>
      </c>
      <c r="L208" s="2" t="s">
        <v>1611</v>
      </c>
      <c r="M208" s="2" t="s">
        <v>1612</v>
      </c>
      <c r="N208" s="2" t="s">
        <v>1613</v>
      </c>
      <c r="O208" s="2" t="s">
        <v>1614</v>
      </c>
    </row>
    <row r="209" spans="1:15">
      <c r="A209" s="2" t="s">
        <v>15</v>
      </c>
      <c r="B209" s="2" t="s">
        <v>1615</v>
      </c>
      <c r="C209" s="2" t="s">
        <v>17</v>
      </c>
      <c r="D209" s="2"/>
      <c r="E209" s="2"/>
      <c r="F209" s="2"/>
      <c r="G209" s="2"/>
      <c r="H209" s="2"/>
      <c r="I209" s="2"/>
      <c r="J209" s="2" t="s">
        <v>1616</v>
      </c>
      <c r="K209" s="2" t="s">
        <v>1617</v>
      </c>
      <c r="L209" s="2" t="s">
        <v>1618</v>
      </c>
      <c r="M209" s="2" t="s">
        <v>1619</v>
      </c>
      <c r="N209" s="2" t="s">
        <v>1620</v>
      </c>
      <c r="O209" s="2" t="s">
        <v>1621</v>
      </c>
    </row>
    <row r="210" spans="1:15">
      <c r="A210" s="2" t="s">
        <v>15</v>
      </c>
      <c r="B210" s="2" t="s">
        <v>1615</v>
      </c>
      <c r="C210" s="2" t="s">
        <v>38</v>
      </c>
      <c r="D210" s="2"/>
      <c r="E210" s="2"/>
      <c r="F210" s="2"/>
      <c r="G210" s="2"/>
      <c r="H210" s="2"/>
      <c r="I210" s="2"/>
      <c r="J210" s="2" t="s">
        <v>1622</v>
      </c>
      <c r="K210" s="2" t="s">
        <v>1617</v>
      </c>
      <c r="L210" s="2" t="s">
        <v>1623</v>
      </c>
      <c r="M210" s="2" t="s">
        <v>1624</v>
      </c>
      <c r="N210" s="2" t="s">
        <v>1625</v>
      </c>
      <c r="O210" s="2" t="s">
        <v>1626</v>
      </c>
    </row>
    <row r="211" spans="1:15">
      <c r="A211" s="2" t="s">
        <v>15</v>
      </c>
      <c r="B211" s="2" t="s">
        <v>1627</v>
      </c>
      <c r="C211" s="2" t="s">
        <v>17</v>
      </c>
      <c r="D211" s="2"/>
      <c r="E211" s="2"/>
      <c r="F211" s="2"/>
      <c r="G211" s="2"/>
      <c r="H211" s="2"/>
      <c r="I211" s="2"/>
      <c r="J211" s="2" t="s">
        <v>1628</v>
      </c>
      <c r="K211" s="2" t="s">
        <v>1629</v>
      </c>
      <c r="L211" s="2" t="s">
        <v>1630</v>
      </c>
      <c r="M211" s="2" t="s">
        <v>1631</v>
      </c>
      <c r="N211" s="2" t="s">
        <v>1632</v>
      </c>
      <c r="O211" s="2" t="s">
        <v>1633</v>
      </c>
    </row>
    <row r="212" spans="1:15">
      <c r="A212" s="2" t="s">
        <v>15</v>
      </c>
      <c r="B212" s="2" t="s">
        <v>1634</v>
      </c>
      <c r="C212" s="2" t="s">
        <v>112</v>
      </c>
      <c r="D212" s="2"/>
      <c r="E212" s="2"/>
      <c r="F212" s="2" t="s">
        <v>1627</v>
      </c>
      <c r="G212" s="2" t="s">
        <v>1635</v>
      </c>
      <c r="H212" s="2"/>
      <c r="I212" s="2" t="s">
        <v>1636</v>
      </c>
      <c r="J212" s="2" t="s">
        <v>1637</v>
      </c>
      <c r="K212" s="2" t="s">
        <v>1638</v>
      </c>
      <c r="L212" s="2" t="s">
        <v>1639</v>
      </c>
      <c r="M212" s="2" t="s">
        <v>1640</v>
      </c>
      <c r="N212" s="2" t="s">
        <v>1641</v>
      </c>
      <c r="O212" s="2" t="s">
        <v>1642</v>
      </c>
    </row>
    <row r="213" spans="1:15">
      <c r="A213" s="2" t="s">
        <v>15</v>
      </c>
      <c r="B213" s="2" t="s">
        <v>1634</v>
      </c>
      <c r="C213" s="2" t="s">
        <v>17</v>
      </c>
      <c r="D213" s="2"/>
      <c r="E213" s="2"/>
      <c r="F213" s="2" t="s">
        <v>1627</v>
      </c>
      <c r="G213" s="2" t="s">
        <v>1635</v>
      </c>
      <c r="H213" s="2"/>
      <c r="I213" s="2" t="s">
        <v>1643</v>
      </c>
      <c r="J213" s="2" t="s">
        <v>1644</v>
      </c>
      <c r="K213" s="2" t="s">
        <v>1638</v>
      </c>
      <c r="L213" s="2" t="s">
        <v>1645</v>
      </c>
      <c r="M213" s="2" t="s">
        <v>1646</v>
      </c>
      <c r="N213" s="2" t="s">
        <v>1647</v>
      </c>
      <c r="O213" s="2" t="s">
        <v>1648</v>
      </c>
    </row>
    <row r="214" spans="1:15">
      <c r="A214" s="2" t="s">
        <v>15</v>
      </c>
      <c r="B214" s="2" t="s">
        <v>1649</v>
      </c>
      <c r="C214" s="2" t="s">
        <v>38</v>
      </c>
      <c r="D214" s="2"/>
      <c r="E214" s="2"/>
      <c r="F214" s="2"/>
      <c r="G214" s="2"/>
      <c r="H214" s="2"/>
      <c r="I214" s="2"/>
      <c r="J214" s="2" t="s">
        <v>1650</v>
      </c>
      <c r="K214" s="2" t="s">
        <v>1651</v>
      </c>
      <c r="L214" s="2" t="s">
        <v>1652</v>
      </c>
      <c r="M214" s="2" t="s">
        <v>1653</v>
      </c>
      <c r="N214" s="2" t="s">
        <v>1654</v>
      </c>
      <c r="O214" s="2" t="s">
        <v>1655</v>
      </c>
    </row>
    <row r="215" spans="1:15">
      <c r="A215" s="2" t="s">
        <v>15</v>
      </c>
      <c r="B215" s="2" t="s">
        <v>1656</v>
      </c>
      <c r="C215" s="2" t="s">
        <v>17</v>
      </c>
      <c r="D215" s="2"/>
      <c r="E215" s="2"/>
      <c r="F215" s="2"/>
      <c r="G215" s="2"/>
      <c r="H215" s="2"/>
      <c r="I215" s="2"/>
      <c r="J215" s="2" t="s">
        <v>1657</v>
      </c>
      <c r="K215" s="2" t="s">
        <v>1658</v>
      </c>
      <c r="L215" s="2" t="s">
        <v>1659</v>
      </c>
      <c r="M215" s="2" t="s">
        <v>1660</v>
      </c>
      <c r="N215" s="2" t="s">
        <v>1661</v>
      </c>
      <c r="O215" s="2" t="s">
        <v>1662</v>
      </c>
    </row>
    <row r="216" spans="1:15">
      <c r="A216" s="2" t="s">
        <v>15</v>
      </c>
      <c r="B216" s="2" t="s">
        <v>1663</v>
      </c>
      <c r="C216" s="2" t="s">
        <v>17</v>
      </c>
      <c r="D216" s="2"/>
      <c r="E216" s="2"/>
      <c r="F216" s="2" t="s">
        <v>1664</v>
      </c>
      <c r="G216" s="2" t="s">
        <v>1665</v>
      </c>
      <c r="H216" s="2"/>
      <c r="I216" s="2" t="s">
        <v>1666</v>
      </c>
      <c r="J216" s="2" t="s">
        <v>1667</v>
      </c>
      <c r="K216" s="2" t="s">
        <v>1668</v>
      </c>
      <c r="L216" s="2" t="s">
        <v>1669</v>
      </c>
      <c r="M216" s="2" t="s">
        <v>1670</v>
      </c>
      <c r="N216" s="2" t="s">
        <v>1671</v>
      </c>
      <c r="O216" s="2" t="s">
        <v>1672</v>
      </c>
    </row>
    <row r="217" spans="1:15">
      <c r="A217" s="2" t="s">
        <v>15</v>
      </c>
      <c r="B217" s="2" t="s">
        <v>1663</v>
      </c>
      <c r="C217" s="2" t="s">
        <v>38</v>
      </c>
      <c r="D217" s="2"/>
      <c r="E217" s="2"/>
      <c r="F217" s="2" t="s">
        <v>1664</v>
      </c>
      <c r="G217" s="2" t="s">
        <v>1665</v>
      </c>
      <c r="H217" s="2"/>
      <c r="I217" s="2" t="s">
        <v>1673</v>
      </c>
      <c r="J217" s="2" t="s">
        <v>1674</v>
      </c>
      <c r="K217" s="2" t="s">
        <v>1668</v>
      </c>
      <c r="L217" s="2" t="s">
        <v>1675</v>
      </c>
      <c r="M217" s="2" t="s">
        <v>1676</v>
      </c>
      <c r="N217" s="2" t="s">
        <v>1677</v>
      </c>
      <c r="O217" s="2" t="s">
        <v>1678</v>
      </c>
    </row>
    <row r="218" spans="1:15">
      <c r="A218" s="2" t="s">
        <v>15</v>
      </c>
      <c r="B218" s="2" t="s">
        <v>1679</v>
      </c>
      <c r="C218" s="2" t="s">
        <v>38</v>
      </c>
      <c r="D218" s="2"/>
      <c r="E218" s="2"/>
      <c r="F218" s="2" t="s">
        <v>1664</v>
      </c>
      <c r="G218" s="2" t="s">
        <v>1680</v>
      </c>
      <c r="H218" s="2"/>
      <c r="I218" s="2" t="s">
        <v>1681</v>
      </c>
      <c r="J218" s="2" t="s">
        <v>1682</v>
      </c>
      <c r="K218" s="2" t="s">
        <v>1683</v>
      </c>
      <c r="L218" s="2" t="s">
        <v>1684</v>
      </c>
      <c r="M218" s="2" t="s">
        <v>1685</v>
      </c>
      <c r="N218" s="2" t="s">
        <v>1686</v>
      </c>
      <c r="O218" s="2" t="s">
        <v>1687</v>
      </c>
    </row>
    <row r="219" spans="1:15">
      <c r="A219" s="2" t="s">
        <v>15</v>
      </c>
      <c r="B219" s="2" t="s">
        <v>1679</v>
      </c>
      <c r="C219" s="2" t="s">
        <v>17</v>
      </c>
      <c r="D219" s="2"/>
      <c r="E219" s="2"/>
      <c r="F219" s="2" t="s">
        <v>1664</v>
      </c>
      <c r="G219" s="2" t="s">
        <v>1680</v>
      </c>
      <c r="H219" s="2"/>
      <c r="I219" s="2" t="s">
        <v>1688</v>
      </c>
      <c r="J219" s="2" t="s">
        <v>1689</v>
      </c>
      <c r="K219" s="2" t="s">
        <v>1683</v>
      </c>
      <c r="L219" s="2" t="s">
        <v>1690</v>
      </c>
      <c r="M219" s="2" t="s">
        <v>1691</v>
      </c>
      <c r="N219" s="2" t="s">
        <v>1692</v>
      </c>
      <c r="O219" s="2" t="s">
        <v>1693</v>
      </c>
    </row>
    <row r="220" spans="1:15">
      <c r="A220" s="2" t="s">
        <v>15</v>
      </c>
      <c r="B220" s="2" t="s">
        <v>1694</v>
      </c>
      <c r="C220" s="2" t="s">
        <v>17</v>
      </c>
      <c r="D220" s="2"/>
      <c r="E220" s="2"/>
      <c r="F220" s="2"/>
      <c r="G220" s="2"/>
      <c r="H220" s="2"/>
      <c r="I220" s="2"/>
      <c r="J220" s="2" t="s">
        <v>1695</v>
      </c>
      <c r="K220" s="2" t="s">
        <v>1696</v>
      </c>
      <c r="L220" s="2" t="s">
        <v>1697</v>
      </c>
      <c r="M220" s="2" t="s">
        <v>1698</v>
      </c>
      <c r="N220" s="2" t="s">
        <v>1699</v>
      </c>
      <c r="O220" s="2" t="s">
        <v>1700</v>
      </c>
    </row>
    <row r="221" spans="1:15">
      <c r="A221" s="2" t="s">
        <v>15</v>
      </c>
      <c r="B221" s="2" t="s">
        <v>1701</v>
      </c>
      <c r="C221" s="2" t="s">
        <v>17</v>
      </c>
      <c r="D221" s="2"/>
      <c r="E221" s="2"/>
      <c r="F221" s="2" t="s">
        <v>1702</v>
      </c>
      <c r="G221" s="2" t="s">
        <v>1703</v>
      </c>
      <c r="H221" s="2"/>
      <c r="I221" s="2" t="s">
        <v>1704</v>
      </c>
      <c r="J221" s="2" t="s">
        <v>1705</v>
      </c>
      <c r="K221" s="2" t="s">
        <v>1706</v>
      </c>
      <c r="L221" s="2" t="s">
        <v>1707</v>
      </c>
      <c r="M221" s="2" t="s">
        <v>1708</v>
      </c>
      <c r="N221" s="2" t="s">
        <v>1709</v>
      </c>
      <c r="O221" s="2" t="s">
        <v>1710</v>
      </c>
    </row>
    <row r="222" spans="1:15">
      <c r="A222" s="2" t="s">
        <v>15</v>
      </c>
      <c r="B222" s="2" t="s">
        <v>1711</v>
      </c>
      <c r="C222" s="2" t="s">
        <v>38</v>
      </c>
      <c r="D222" s="2"/>
      <c r="E222" s="2"/>
      <c r="F222" s="2"/>
      <c r="G222" s="2"/>
      <c r="H222" s="2"/>
      <c r="I222" s="2"/>
      <c r="J222" s="2" t="s">
        <v>1712</v>
      </c>
      <c r="K222" s="2" t="s">
        <v>1713</v>
      </c>
      <c r="L222" s="2" t="s">
        <v>1714</v>
      </c>
      <c r="M222" s="2" t="s">
        <v>1715</v>
      </c>
      <c r="N222" s="2" t="s">
        <v>1716</v>
      </c>
      <c r="O222" s="2" t="s">
        <v>1717</v>
      </c>
    </row>
    <row r="223" spans="1:15">
      <c r="A223" s="2" t="s">
        <v>15</v>
      </c>
      <c r="B223" s="2" t="s">
        <v>1711</v>
      </c>
      <c r="C223" s="2" t="s">
        <v>17</v>
      </c>
      <c r="D223" s="2"/>
      <c r="E223" s="2"/>
      <c r="F223" s="2"/>
      <c r="G223" s="2"/>
      <c r="H223" s="2"/>
      <c r="I223" s="2"/>
      <c r="J223" s="2" t="s">
        <v>1718</v>
      </c>
      <c r="K223" s="2" t="s">
        <v>1713</v>
      </c>
      <c r="L223" s="2" t="s">
        <v>1719</v>
      </c>
      <c r="M223" s="2" t="s">
        <v>1720</v>
      </c>
      <c r="N223" s="2" t="s">
        <v>1721</v>
      </c>
      <c r="O223" s="2" t="s">
        <v>1722</v>
      </c>
    </row>
    <row r="224" spans="1:15">
      <c r="A224" s="2" t="s">
        <v>15</v>
      </c>
      <c r="B224" s="2" t="s">
        <v>1723</v>
      </c>
      <c r="C224" s="2" t="s">
        <v>17</v>
      </c>
      <c r="D224" s="2"/>
      <c r="E224" s="2"/>
      <c r="F224" s="2"/>
      <c r="G224" s="2"/>
      <c r="H224" s="2"/>
      <c r="I224" s="2"/>
      <c r="J224" s="2" t="s">
        <v>1724</v>
      </c>
      <c r="K224" s="2" t="s">
        <v>1725</v>
      </c>
      <c r="L224" s="2" t="s">
        <v>1726</v>
      </c>
      <c r="M224" s="2" t="s">
        <v>1727</v>
      </c>
      <c r="N224" s="2" t="s">
        <v>1728</v>
      </c>
      <c r="O224" s="2" t="s">
        <v>1729</v>
      </c>
    </row>
    <row r="225" spans="1:15">
      <c r="A225" s="2" t="s">
        <v>15</v>
      </c>
      <c r="B225" s="2" t="s">
        <v>1730</v>
      </c>
      <c r="C225" s="2" t="s">
        <v>112</v>
      </c>
      <c r="D225" s="2"/>
      <c r="E225" s="2"/>
      <c r="F225" s="2" t="s">
        <v>1711</v>
      </c>
      <c r="G225" s="2" t="s">
        <v>812</v>
      </c>
      <c r="H225" s="2"/>
      <c r="I225" s="2" t="s">
        <v>1731</v>
      </c>
      <c r="J225" s="2" t="s">
        <v>1732</v>
      </c>
      <c r="K225" s="2" t="s">
        <v>1733</v>
      </c>
      <c r="L225" s="2" t="s">
        <v>1734</v>
      </c>
      <c r="M225" s="2" t="s">
        <v>1735</v>
      </c>
      <c r="N225" s="2" t="s">
        <v>1736</v>
      </c>
      <c r="O225" s="2" t="s">
        <v>1737</v>
      </c>
    </row>
    <row r="226" spans="1:15">
      <c r="A226" s="2" t="s">
        <v>15</v>
      </c>
      <c r="B226" s="2" t="s">
        <v>1738</v>
      </c>
      <c r="C226" s="2" t="s">
        <v>27</v>
      </c>
      <c r="D226" s="2"/>
      <c r="E226" s="2"/>
      <c r="F226" s="2" t="s">
        <v>1711</v>
      </c>
      <c r="G226" s="2" t="s">
        <v>1739</v>
      </c>
      <c r="H226" s="2" t="s">
        <v>775</v>
      </c>
      <c r="I226" s="2" t="s">
        <v>1740</v>
      </c>
      <c r="J226" s="2" t="s">
        <v>1741</v>
      </c>
      <c r="K226" s="2" t="s">
        <v>1742</v>
      </c>
      <c r="L226" s="2" t="s">
        <v>1743</v>
      </c>
      <c r="M226" s="2" t="s">
        <v>1744</v>
      </c>
      <c r="N226" s="2" t="s">
        <v>1745</v>
      </c>
      <c r="O226" s="2" t="s">
        <v>1746</v>
      </c>
    </row>
    <row r="227" spans="1:15">
      <c r="A227" s="2" t="s">
        <v>15</v>
      </c>
      <c r="B227" s="2" t="s">
        <v>1747</v>
      </c>
      <c r="C227" s="2" t="s">
        <v>17</v>
      </c>
      <c r="D227" s="2"/>
      <c r="E227" s="2"/>
      <c r="F227" s="2" t="s">
        <v>1694</v>
      </c>
      <c r="G227" s="2" t="s">
        <v>215</v>
      </c>
      <c r="H227" s="2"/>
      <c r="I227" s="2" t="s">
        <v>1748</v>
      </c>
      <c r="J227" s="2" t="s">
        <v>1749</v>
      </c>
      <c r="K227" s="2" t="s">
        <v>1750</v>
      </c>
      <c r="L227" s="2" t="s">
        <v>1751</v>
      </c>
      <c r="M227" s="2" t="s">
        <v>1752</v>
      </c>
      <c r="N227" s="2" t="s">
        <v>1753</v>
      </c>
      <c r="O227" s="2" t="s">
        <v>1754</v>
      </c>
    </row>
    <row r="228" spans="1:15">
      <c r="A228" s="2" t="s">
        <v>15</v>
      </c>
      <c r="B228" s="2" t="s">
        <v>1755</v>
      </c>
      <c r="C228" s="2" t="s">
        <v>17</v>
      </c>
      <c r="D228" s="2"/>
      <c r="E228" s="2"/>
      <c r="F228" s="2" t="s">
        <v>1694</v>
      </c>
      <c r="G228" s="2" t="s">
        <v>713</v>
      </c>
      <c r="H228" s="2"/>
      <c r="I228" s="2" t="s">
        <v>1756</v>
      </c>
      <c r="J228" s="2" t="s">
        <v>1757</v>
      </c>
      <c r="K228" s="2" t="s">
        <v>1758</v>
      </c>
      <c r="L228" s="2" t="s">
        <v>1759</v>
      </c>
      <c r="M228" s="2" t="s">
        <v>1760</v>
      </c>
      <c r="N228" s="2" t="s">
        <v>1761</v>
      </c>
      <c r="O228" s="2" t="s">
        <v>1762</v>
      </c>
    </row>
    <row r="229" spans="1:15">
      <c r="A229" s="2" t="s">
        <v>15</v>
      </c>
      <c r="B229" s="2" t="s">
        <v>1763</v>
      </c>
      <c r="C229" s="2" t="s">
        <v>38</v>
      </c>
      <c r="D229" s="2"/>
      <c r="E229" s="2"/>
      <c r="F229" s="2"/>
      <c r="G229" s="2"/>
      <c r="H229" s="2"/>
      <c r="I229" s="2"/>
      <c r="J229" s="2" t="s">
        <v>1764</v>
      </c>
      <c r="K229" s="2" t="s">
        <v>1765</v>
      </c>
      <c r="L229" s="2" t="s">
        <v>1766</v>
      </c>
      <c r="M229" s="2" t="s">
        <v>1767</v>
      </c>
      <c r="N229" s="2" t="s">
        <v>1768</v>
      </c>
      <c r="O229" s="2" t="s">
        <v>1769</v>
      </c>
    </row>
    <row r="230" spans="1:15">
      <c r="A230" s="2" t="s">
        <v>15</v>
      </c>
      <c r="B230" s="2" t="s">
        <v>1763</v>
      </c>
      <c r="C230" s="2" t="s">
        <v>17</v>
      </c>
      <c r="D230" s="2"/>
      <c r="E230" s="2"/>
      <c r="F230" s="2"/>
      <c r="G230" s="2"/>
      <c r="H230" s="2"/>
      <c r="I230" s="2"/>
      <c r="J230" s="2" t="s">
        <v>1770</v>
      </c>
      <c r="K230" s="2" t="s">
        <v>1765</v>
      </c>
      <c r="L230" s="2" t="s">
        <v>1771</v>
      </c>
      <c r="M230" s="2" t="s">
        <v>1772</v>
      </c>
      <c r="N230" s="2" t="s">
        <v>1773</v>
      </c>
      <c r="O230" s="2" t="s">
        <v>1774</v>
      </c>
    </row>
    <row r="231" spans="1:15">
      <c r="A231" s="2" t="s">
        <v>15</v>
      </c>
      <c r="B231" s="2" t="s">
        <v>1775</v>
      </c>
      <c r="C231" s="2" t="s">
        <v>17</v>
      </c>
      <c r="D231" s="2"/>
      <c r="E231" s="2"/>
      <c r="F231" s="2"/>
      <c r="G231" s="2"/>
      <c r="H231" s="2"/>
      <c r="I231" s="2"/>
      <c r="J231" s="2" t="s">
        <v>1776</v>
      </c>
      <c r="K231" s="2" t="s">
        <v>1777</v>
      </c>
      <c r="L231" s="2" t="s">
        <v>1778</v>
      </c>
      <c r="M231" s="2" t="s">
        <v>1779</v>
      </c>
      <c r="N231" s="2" t="s">
        <v>1780</v>
      </c>
      <c r="O231" s="2" t="s">
        <v>1781</v>
      </c>
    </row>
    <row r="232" spans="1:15">
      <c r="A232" s="2" t="s">
        <v>15</v>
      </c>
      <c r="B232" s="2" t="s">
        <v>1782</v>
      </c>
      <c r="C232" s="2" t="s">
        <v>17</v>
      </c>
      <c r="D232" s="2"/>
      <c r="E232" s="2"/>
      <c r="F232" s="2"/>
      <c r="G232" s="2"/>
      <c r="H232" s="2"/>
      <c r="I232" s="2"/>
      <c r="J232" s="2" t="s">
        <v>1783</v>
      </c>
      <c r="K232" s="2" t="s">
        <v>1784</v>
      </c>
      <c r="L232" s="2" t="s">
        <v>1785</v>
      </c>
      <c r="M232" s="2" t="s">
        <v>1786</v>
      </c>
      <c r="N232" s="2" t="s">
        <v>1787</v>
      </c>
      <c r="O232" s="2" t="s">
        <v>1788</v>
      </c>
    </row>
    <row r="233" spans="1:15">
      <c r="A233" s="2" t="s">
        <v>15</v>
      </c>
      <c r="B233" s="2" t="s">
        <v>1789</v>
      </c>
      <c r="C233" s="2" t="s">
        <v>38</v>
      </c>
      <c r="D233" s="2"/>
      <c r="E233" s="2"/>
      <c r="F233" s="2"/>
      <c r="G233" s="2"/>
      <c r="H233" s="2"/>
      <c r="I233" s="2"/>
      <c r="J233" s="2" t="s">
        <v>1790</v>
      </c>
      <c r="K233" s="2" t="s">
        <v>1791</v>
      </c>
      <c r="L233" s="2" t="s">
        <v>1792</v>
      </c>
      <c r="M233" s="2" t="s">
        <v>1793</v>
      </c>
      <c r="N233" s="2" t="s">
        <v>1794</v>
      </c>
      <c r="O233" s="2" t="s">
        <v>1795</v>
      </c>
    </row>
    <row r="234" spans="1:15">
      <c r="A234" s="2" t="s">
        <v>15</v>
      </c>
      <c r="B234" s="2" t="s">
        <v>1789</v>
      </c>
      <c r="C234" s="2" t="s">
        <v>17</v>
      </c>
      <c r="D234" s="2"/>
      <c r="E234" s="2"/>
      <c r="F234" s="2"/>
      <c r="G234" s="2"/>
      <c r="H234" s="2"/>
      <c r="I234" s="2"/>
      <c r="J234" s="2" t="s">
        <v>1796</v>
      </c>
      <c r="K234" s="2" t="s">
        <v>1791</v>
      </c>
      <c r="L234" s="2" t="s">
        <v>1797</v>
      </c>
      <c r="M234" s="2" t="s">
        <v>1798</v>
      </c>
      <c r="N234" s="2" t="s">
        <v>1799</v>
      </c>
      <c r="O234" s="2" t="s">
        <v>1800</v>
      </c>
    </row>
    <row r="235" spans="1:15">
      <c r="A235" s="2" t="s">
        <v>15</v>
      </c>
      <c r="B235" s="2" t="s">
        <v>1801</v>
      </c>
      <c r="C235" s="2" t="s">
        <v>38</v>
      </c>
      <c r="D235" s="2"/>
      <c r="E235" s="2"/>
      <c r="F235" s="2" t="s">
        <v>1802</v>
      </c>
      <c r="G235" s="2" t="e">
        <f>-ate</f>
        <v>#NAME?</v>
      </c>
      <c r="H235" s="2"/>
      <c r="I235" s="2" t="s">
        <v>1803</v>
      </c>
      <c r="J235" s="2" t="s">
        <v>1804</v>
      </c>
      <c r="K235" s="2" t="s">
        <v>1805</v>
      </c>
      <c r="L235" s="2" t="s">
        <v>1806</v>
      </c>
      <c r="M235" s="2" t="s">
        <v>1807</v>
      </c>
      <c r="N235" s="2" t="s">
        <v>1808</v>
      </c>
      <c r="O235" s="2" t="s">
        <v>1809</v>
      </c>
    </row>
    <row r="236" spans="1:15">
      <c r="A236" s="2" t="s">
        <v>15</v>
      </c>
      <c r="B236" s="2" t="s">
        <v>1810</v>
      </c>
      <c r="C236" s="2" t="s">
        <v>112</v>
      </c>
      <c r="D236" s="2"/>
      <c r="E236" s="2"/>
      <c r="F236" s="2" t="s">
        <v>1802</v>
      </c>
      <c r="G236" s="2" t="s">
        <v>593</v>
      </c>
      <c r="H236" s="2" t="s">
        <v>668</v>
      </c>
      <c r="I236" s="2" t="s">
        <v>1811</v>
      </c>
      <c r="J236" s="2" t="s">
        <v>1812</v>
      </c>
      <c r="K236" s="2" t="s">
        <v>1813</v>
      </c>
      <c r="L236" s="2" t="s">
        <v>1814</v>
      </c>
      <c r="M236" s="2" t="s">
        <v>1815</v>
      </c>
      <c r="N236" s="2" t="s">
        <v>1816</v>
      </c>
      <c r="O236" s="2" t="s">
        <v>1817</v>
      </c>
    </row>
    <row r="237" spans="1:15">
      <c r="A237" s="2" t="s">
        <v>15</v>
      </c>
      <c r="B237" s="2" t="s">
        <v>1818</v>
      </c>
      <c r="C237" s="2" t="s">
        <v>17</v>
      </c>
      <c r="D237" s="2"/>
      <c r="E237" s="2"/>
      <c r="F237" s="2"/>
      <c r="G237" s="2"/>
      <c r="H237" s="2"/>
      <c r="I237" s="2"/>
      <c r="J237" s="2" t="s">
        <v>1819</v>
      </c>
      <c r="K237" s="2" t="s">
        <v>1820</v>
      </c>
      <c r="L237" s="2" t="s">
        <v>1821</v>
      </c>
      <c r="M237" s="2" t="s">
        <v>1822</v>
      </c>
      <c r="N237" s="2" t="s">
        <v>1823</v>
      </c>
      <c r="O237" s="2" t="s">
        <v>1824</v>
      </c>
    </row>
    <row r="238" spans="1:15">
      <c r="A238" s="2" t="s">
        <v>15</v>
      </c>
      <c r="B238" s="2" t="s">
        <v>1825</v>
      </c>
      <c r="C238" s="2" t="s">
        <v>1826</v>
      </c>
      <c r="D238" s="2"/>
      <c r="E238" s="2"/>
      <c r="F238" s="2" t="s">
        <v>1825</v>
      </c>
      <c r="G238" s="2"/>
      <c r="H238" s="2"/>
      <c r="I238" s="2"/>
      <c r="J238" s="2" t="s">
        <v>1827</v>
      </c>
      <c r="K238" s="2" t="s">
        <v>1828</v>
      </c>
      <c r="L238" s="2" t="s">
        <v>1829</v>
      </c>
      <c r="M238" s="2" t="s">
        <v>1830</v>
      </c>
      <c r="N238" s="2" t="s">
        <v>1831</v>
      </c>
      <c r="O238" s="2" t="s">
        <v>1832</v>
      </c>
    </row>
    <row r="239" spans="1:15">
      <c r="A239" s="2" t="s">
        <v>15</v>
      </c>
      <c r="B239" s="2" t="s">
        <v>1833</v>
      </c>
      <c r="C239" s="2" t="s">
        <v>112</v>
      </c>
      <c r="D239" s="2"/>
      <c r="E239" s="2"/>
      <c r="F239" s="2" t="s">
        <v>1834</v>
      </c>
      <c r="G239" s="2" t="s">
        <v>1835</v>
      </c>
      <c r="H239" s="2"/>
      <c r="I239" s="2" t="s">
        <v>1836</v>
      </c>
      <c r="J239" s="2" t="s">
        <v>1837</v>
      </c>
      <c r="K239" s="2" t="s">
        <v>1838</v>
      </c>
      <c r="L239" s="2" t="s">
        <v>1839</v>
      </c>
      <c r="M239" s="2" t="s">
        <v>1840</v>
      </c>
      <c r="N239" s="2" t="s">
        <v>1841</v>
      </c>
      <c r="O239" s="2" t="s">
        <v>1842</v>
      </c>
    </row>
    <row r="240" spans="1:15">
      <c r="A240" s="2" t="s">
        <v>15</v>
      </c>
      <c r="B240" s="2" t="s">
        <v>1843</v>
      </c>
      <c r="C240" s="2" t="s">
        <v>17</v>
      </c>
      <c r="D240" s="2"/>
      <c r="E240" s="2"/>
      <c r="F240" s="2" t="s">
        <v>1834</v>
      </c>
      <c r="G240" s="2" t="s">
        <v>1844</v>
      </c>
      <c r="H240" s="2"/>
      <c r="I240" s="2" t="s">
        <v>1845</v>
      </c>
      <c r="J240" s="2" t="s">
        <v>1846</v>
      </c>
      <c r="K240" s="2" t="s">
        <v>1847</v>
      </c>
      <c r="L240" s="2" t="s">
        <v>1848</v>
      </c>
      <c r="M240" s="2" t="s">
        <v>1849</v>
      </c>
      <c r="N240" s="2" t="s">
        <v>1850</v>
      </c>
      <c r="O240" s="2" t="s">
        <v>1851</v>
      </c>
    </row>
    <row r="241" spans="1:15">
      <c r="A241" s="2" t="s">
        <v>15</v>
      </c>
      <c r="B241" s="2" t="s">
        <v>1852</v>
      </c>
      <c r="C241" s="2" t="s">
        <v>17</v>
      </c>
      <c r="D241" s="2"/>
      <c r="E241" s="2"/>
      <c r="F241" s="2" t="s">
        <v>1825</v>
      </c>
      <c r="G241" s="2" t="s">
        <v>1853</v>
      </c>
      <c r="H241" s="2"/>
      <c r="I241" s="2" t="s">
        <v>1854</v>
      </c>
      <c r="J241" s="2" t="s">
        <v>1855</v>
      </c>
      <c r="K241" s="2" t="s">
        <v>1856</v>
      </c>
      <c r="L241" s="2" t="s">
        <v>1857</v>
      </c>
      <c r="M241" s="2" t="s">
        <v>1858</v>
      </c>
      <c r="N241" s="2" t="s">
        <v>1859</v>
      </c>
      <c r="O241" s="2" t="s">
        <v>1860</v>
      </c>
    </row>
    <row r="242" spans="1:15">
      <c r="A242" s="2" t="s">
        <v>15</v>
      </c>
      <c r="B242" s="2" t="s">
        <v>1861</v>
      </c>
      <c r="C242" s="2" t="s">
        <v>112</v>
      </c>
      <c r="D242" s="2"/>
      <c r="E242" s="2"/>
      <c r="F242" s="2" t="s">
        <v>1862</v>
      </c>
      <c r="G242" s="2" t="s">
        <v>1863</v>
      </c>
      <c r="H242" s="2"/>
      <c r="I242" s="2" t="s">
        <v>1864</v>
      </c>
      <c r="J242" s="2" t="s">
        <v>1865</v>
      </c>
      <c r="K242" s="2" t="s">
        <v>1866</v>
      </c>
      <c r="L242" s="2" t="s">
        <v>1867</v>
      </c>
      <c r="M242" s="2" t="s">
        <v>1868</v>
      </c>
      <c r="N242" s="2" t="s">
        <v>1869</v>
      </c>
      <c r="O242" s="2" t="s">
        <v>1870</v>
      </c>
    </row>
    <row r="243" spans="1:15">
      <c r="A243" s="2" t="s">
        <v>15</v>
      </c>
      <c r="B243" s="2" t="s">
        <v>1871</v>
      </c>
      <c r="C243" s="2" t="s">
        <v>27</v>
      </c>
      <c r="D243" s="2"/>
      <c r="E243" s="2"/>
      <c r="F243" s="2" t="s">
        <v>1862</v>
      </c>
      <c r="G243" s="2" t="s">
        <v>1863</v>
      </c>
      <c r="H243" s="2" t="s">
        <v>775</v>
      </c>
      <c r="I243" s="2" t="s">
        <v>1872</v>
      </c>
      <c r="J243" s="2" t="s">
        <v>1873</v>
      </c>
      <c r="K243" s="2" t="s">
        <v>1874</v>
      </c>
      <c r="L243" s="2" t="s">
        <v>1875</v>
      </c>
      <c r="M243" s="2" t="s">
        <v>1876</v>
      </c>
      <c r="N243" s="2" t="s">
        <v>1877</v>
      </c>
      <c r="O243" s="2" t="s">
        <v>1878</v>
      </c>
    </row>
    <row r="244" spans="1:15">
      <c r="A244" s="2" t="s">
        <v>15</v>
      </c>
      <c r="B244" s="2" t="s">
        <v>1879</v>
      </c>
      <c r="C244" s="2" t="s">
        <v>17</v>
      </c>
      <c r="D244" s="2"/>
      <c r="E244" s="2"/>
      <c r="F244" s="2"/>
      <c r="G244" s="2"/>
      <c r="H244" s="2"/>
      <c r="I244" s="2"/>
      <c r="J244" s="2" t="s">
        <v>1880</v>
      </c>
      <c r="K244" s="2" t="s">
        <v>1881</v>
      </c>
      <c r="L244" s="2" t="s">
        <v>1882</v>
      </c>
      <c r="M244" s="2" t="s">
        <v>1883</v>
      </c>
      <c r="N244" s="2" t="s">
        <v>1884</v>
      </c>
      <c r="O244" s="2" t="s">
        <v>1885</v>
      </c>
    </row>
    <row r="245" spans="1:15">
      <c r="A245" s="2" t="s">
        <v>15</v>
      </c>
      <c r="B245" s="2" t="s">
        <v>1879</v>
      </c>
      <c r="C245" s="2" t="s">
        <v>38</v>
      </c>
      <c r="D245" s="2"/>
      <c r="E245" s="2"/>
      <c r="F245" s="2"/>
      <c r="G245" s="2"/>
      <c r="H245" s="2"/>
      <c r="I245" s="2"/>
      <c r="J245" s="2" t="s">
        <v>1886</v>
      </c>
      <c r="K245" s="2" t="s">
        <v>1881</v>
      </c>
      <c r="L245" s="2" t="s">
        <v>1887</v>
      </c>
      <c r="M245" s="2" t="s">
        <v>1888</v>
      </c>
      <c r="N245" s="2" t="s">
        <v>1889</v>
      </c>
      <c r="O245" s="2" t="s">
        <v>1890</v>
      </c>
    </row>
    <row r="246" spans="1:15">
      <c r="A246" s="2" t="s">
        <v>15</v>
      </c>
      <c r="B246" s="2" t="s">
        <v>1891</v>
      </c>
      <c r="C246" s="2" t="s">
        <v>17</v>
      </c>
      <c r="D246" s="2"/>
      <c r="E246" s="2"/>
      <c r="F246" s="2"/>
      <c r="G246" s="2"/>
      <c r="H246" s="2"/>
      <c r="I246" s="2"/>
      <c r="J246" s="2" t="s">
        <v>1892</v>
      </c>
      <c r="K246" s="2" t="s">
        <v>1893</v>
      </c>
      <c r="L246" s="2" t="s">
        <v>1894</v>
      </c>
      <c r="M246" s="2" t="s">
        <v>1895</v>
      </c>
      <c r="N246" s="2" t="s">
        <v>1896</v>
      </c>
      <c r="O246" s="2" t="s">
        <v>1897</v>
      </c>
    </row>
    <row r="247" spans="1:15">
      <c r="A247" s="2" t="s">
        <v>15</v>
      </c>
      <c r="B247" s="2" t="s">
        <v>1891</v>
      </c>
      <c r="C247" s="2" t="s">
        <v>38</v>
      </c>
      <c r="D247" s="2"/>
      <c r="E247" s="2"/>
      <c r="F247" s="2"/>
      <c r="G247" s="2"/>
      <c r="H247" s="2"/>
      <c r="I247" s="2"/>
      <c r="J247" s="2" t="s">
        <v>1898</v>
      </c>
      <c r="K247" s="2" t="s">
        <v>1893</v>
      </c>
      <c r="L247" s="2" t="s">
        <v>1899</v>
      </c>
      <c r="M247" s="2" t="s">
        <v>1900</v>
      </c>
      <c r="N247" s="2" t="s">
        <v>1901</v>
      </c>
      <c r="O247" s="2" t="s">
        <v>1902</v>
      </c>
    </row>
    <row r="248" spans="1:15">
      <c r="A248" s="2" t="s">
        <v>15</v>
      </c>
      <c r="B248" s="2" t="s">
        <v>1903</v>
      </c>
      <c r="C248" s="2" t="s">
        <v>17</v>
      </c>
      <c r="D248" s="2"/>
      <c r="E248" s="2"/>
      <c r="F248" s="2"/>
      <c r="G248" s="2"/>
      <c r="H248" s="2"/>
      <c r="I248" s="2"/>
      <c r="J248" s="2" t="s">
        <v>1904</v>
      </c>
      <c r="K248" s="2" t="s">
        <v>1905</v>
      </c>
      <c r="L248" s="2" t="s">
        <v>1906</v>
      </c>
      <c r="M248" s="2" t="s">
        <v>1907</v>
      </c>
      <c r="N248" s="2" t="s">
        <v>1908</v>
      </c>
      <c r="O248" s="2" t="s">
        <v>1909</v>
      </c>
    </row>
    <row r="249" spans="1:15">
      <c r="A249" s="2" t="s">
        <v>15</v>
      </c>
      <c r="B249" s="2" t="s">
        <v>1910</v>
      </c>
      <c r="C249" s="2" t="s">
        <v>38</v>
      </c>
      <c r="D249" s="2"/>
      <c r="E249" s="2"/>
      <c r="F249" s="2"/>
      <c r="G249" s="2"/>
      <c r="H249" s="2"/>
      <c r="I249" s="2"/>
      <c r="J249" s="2" t="s">
        <v>1911</v>
      </c>
      <c r="K249" s="2" t="s">
        <v>1912</v>
      </c>
      <c r="L249" s="2" t="s">
        <v>1913</v>
      </c>
      <c r="M249" s="2" t="s">
        <v>1914</v>
      </c>
      <c r="N249" s="2" t="s">
        <v>1915</v>
      </c>
      <c r="O249" s="2" t="s">
        <v>1916</v>
      </c>
    </row>
    <row r="250" spans="1:15">
      <c r="A250" s="2" t="s">
        <v>15</v>
      </c>
      <c r="B250" s="2" t="s">
        <v>1917</v>
      </c>
      <c r="C250" s="2" t="s">
        <v>17</v>
      </c>
      <c r="D250" s="2"/>
      <c r="E250" s="2"/>
      <c r="F250" s="2"/>
      <c r="G250" s="2"/>
      <c r="H250" s="2"/>
      <c r="I250" s="2"/>
      <c r="J250" s="2" t="s">
        <v>1918</v>
      </c>
      <c r="K250" s="2" t="s">
        <v>1919</v>
      </c>
      <c r="L250" s="2" t="s">
        <v>1920</v>
      </c>
      <c r="M250" s="2" t="s">
        <v>1921</v>
      </c>
      <c r="N250" s="2" t="s">
        <v>1922</v>
      </c>
      <c r="O250" s="2" t="s">
        <v>1923</v>
      </c>
    </row>
    <row r="251" spans="1:15">
      <c r="A251" s="2" t="s">
        <v>15</v>
      </c>
      <c r="B251" s="2" t="s">
        <v>1924</v>
      </c>
      <c r="C251" s="2" t="s">
        <v>112</v>
      </c>
      <c r="D251" s="2"/>
      <c r="E251" s="2"/>
      <c r="F251" s="2" t="s">
        <v>1917</v>
      </c>
      <c r="G251" s="2" t="e">
        <f>-istic</f>
        <v>#NAME?</v>
      </c>
      <c r="H251" s="2"/>
      <c r="I251" s="2" t="s">
        <v>1925</v>
      </c>
      <c r="J251" s="2" t="s">
        <v>1926</v>
      </c>
      <c r="K251" s="2" t="s">
        <v>1927</v>
      </c>
      <c r="L251" s="2" t="s">
        <v>1928</v>
      </c>
      <c r="M251" s="2" t="s">
        <v>1929</v>
      </c>
      <c r="N251" s="2" t="s">
        <v>1930</v>
      </c>
      <c r="O251" s="2" t="s">
        <v>1931</v>
      </c>
    </row>
    <row r="252" spans="1:15">
      <c r="A252" s="2" t="s">
        <v>15</v>
      </c>
      <c r="B252" s="2" t="s">
        <v>1932</v>
      </c>
      <c r="C252" s="2" t="s">
        <v>17</v>
      </c>
      <c r="D252" s="2"/>
      <c r="E252" s="2"/>
      <c r="F252" s="2"/>
      <c r="G252" s="2"/>
      <c r="H252" s="2"/>
      <c r="I252" s="2"/>
      <c r="J252" s="2" t="s">
        <v>1933</v>
      </c>
      <c r="K252" s="2" t="s">
        <v>1934</v>
      </c>
      <c r="L252" s="2" t="s">
        <v>1935</v>
      </c>
      <c r="M252" s="2" t="s">
        <v>1936</v>
      </c>
      <c r="N252" s="2" t="s">
        <v>1937</v>
      </c>
      <c r="O252" s="2" t="s">
        <v>1938</v>
      </c>
    </row>
    <row r="253" spans="1:15">
      <c r="A253" s="2" t="s">
        <v>15</v>
      </c>
      <c r="B253" s="2" t="s">
        <v>1939</v>
      </c>
      <c r="C253" s="2" t="s">
        <v>17</v>
      </c>
      <c r="D253" s="2"/>
      <c r="E253" s="2"/>
      <c r="F253" s="2"/>
      <c r="G253" s="2"/>
      <c r="H253" s="2"/>
      <c r="I253" s="2"/>
      <c r="J253" s="2" t="s">
        <v>1940</v>
      </c>
      <c r="K253" s="2" t="s">
        <v>1941</v>
      </c>
      <c r="L253" s="2" t="s">
        <v>1942</v>
      </c>
      <c r="M253" s="2" t="s">
        <v>1943</v>
      </c>
      <c r="N253" s="2" t="s">
        <v>1944</v>
      </c>
      <c r="O253" s="2" t="s">
        <v>1945</v>
      </c>
    </row>
    <row r="254" spans="1:15">
      <c r="A254" s="2" t="s">
        <v>15</v>
      </c>
      <c r="B254" s="2" t="s">
        <v>1946</v>
      </c>
      <c r="C254" s="2" t="s">
        <v>38</v>
      </c>
      <c r="D254" s="2"/>
      <c r="E254" s="2"/>
      <c r="F254" s="2"/>
      <c r="G254" s="2"/>
      <c r="H254" s="2"/>
      <c r="I254" s="2"/>
      <c r="J254" s="2" t="s">
        <v>1947</v>
      </c>
      <c r="K254" s="2" t="s">
        <v>1948</v>
      </c>
      <c r="L254" s="2" t="s">
        <v>1949</v>
      </c>
      <c r="M254" s="2" t="s">
        <v>1950</v>
      </c>
      <c r="N254" s="2" t="s">
        <v>1951</v>
      </c>
      <c r="O254" s="2" t="s">
        <v>1952</v>
      </c>
    </row>
    <row r="255" spans="1:15">
      <c r="A255" s="2" t="s">
        <v>15</v>
      </c>
      <c r="B255" s="2" t="s">
        <v>1953</v>
      </c>
      <c r="C255" s="2" t="s">
        <v>112</v>
      </c>
      <c r="D255" s="2"/>
      <c r="E255" s="2"/>
      <c r="F255" s="2" t="s">
        <v>1954</v>
      </c>
      <c r="G255" s="2" t="e">
        <f>-ful</f>
        <v>#NAME?</v>
      </c>
      <c r="H255" s="2"/>
      <c r="I255" s="2" t="s">
        <v>1955</v>
      </c>
      <c r="J255" s="2" t="s">
        <v>1956</v>
      </c>
      <c r="K255" s="2" t="s">
        <v>1957</v>
      </c>
      <c r="L255" s="2" t="s">
        <v>1958</v>
      </c>
      <c r="M255" s="2" t="s">
        <v>1959</v>
      </c>
      <c r="N255" s="2" t="s">
        <v>1960</v>
      </c>
      <c r="O255" s="2" t="s">
        <v>1961</v>
      </c>
    </row>
    <row r="256" spans="1:15">
      <c r="A256" s="2" t="s">
        <v>15</v>
      </c>
      <c r="B256" s="2" t="s">
        <v>1962</v>
      </c>
      <c r="C256" s="2" t="s">
        <v>17</v>
      </c>
      <c r="D256" s="2"/>
      <c r="E256" s="2"/>
      <c r="F256" s="2"/>
      <c r="G256" s="2"/>
      <c r="H256" s="2"/>
      <c r="I256" s="2"/>
      <c r="J256" s="2" t="s">
        <v>1963</v>
      </c>
      <c r="K256" s="2" t="s">
        <v>1964</v>
      </c>
      <c r="L256" s="2" t="s">
        <v>1965</v>
      </c>
      <c r="M256" s="2" t="s">
        <v>1966</v>
      </c>
      <c r="N256" s="2" t="s">
        <v>1967</v>
      </c>
      <c r="O256" s="2" t="s">
        <v>1968</v>
      </c>
    </row>
    <row r="257" spans="1:15">
      <c r="A257" s="2" t="s">
        <v>15</v>
      </c>
      <c r="B257" s="2" t="s">
        <v>1969</v>
      </c>
      <c r="C257" s="2" t="s">
        <v>17</v>
      </c>
      <c r="D257" s="2"/>
      <c r="E257" s="2"/>
      <c r="F257" s="2"/>
      <c r="G257" s="2"/>
      <c r="H257" s="2"/>
      <c r="I257" s="2"/>
      <c r="J257" s="2" t="s">
        <v>1970</v>
      </c>
      <c r="K257" s="2" t="s">
        <v>1971</v>
      </c>
      <c r="L257" s="2" t="s">
        <v>1972</v>
      </c>
      <c r="M257" s="2" t="s">
        <v>1973</v>
      </c>
      <c r="N257" s="2" t="s">
        <v>1974</v>
      </c>
      <c r="O257" s="2" t="s">
        <v>1975</v>
      </c>
    </row>
    <row r="258" spans="1:15">
      <c r="A258" s="2" t="s">
        <v>15</v>
      </c>
      <c r="B258" s="2" t="s">
        <v>1976</v>
      </c>
      <c r="C258" s="2" t="s">
        <v>17</v>
      </c>
      <c r="D258" s="2"/>
      <c r="E258" s="2"/>
      <c r="F258" s="2"/>
      <c r="G258" s="2"/>
      <c r="H258" s="2"/>
      <c r="I258" s="2" t="s">
        <v>1977</v>
      </c>
      <c r="J258" s="2" t="s">
        <v>1978</v>
      </c>
      <c r="K258" s="2" t="s">
        <v>1979</v>
      </c>
      <c r="L258" s="2" t="s">
        <v>1980</v>
      </c>
      <c r="M258" s="2" t="s">
        <v>1981</v>
      </c>
      <c r="N258" s="2" t="s">
        <v>1982</v>
      </c>
      <c r="O258" s="2" t="s">
        <v>1983</v>
      </c>
    </row>
    <row r="259" spans="1:15">
      <c r="A259" s="2" t="s">
        <v>15</v>
      </c>
      <c r="B259" s="2" t="s">
        <v>1984</v>
      </c>
      <c r="C259" s="2" t="s">
        <v>17</v>
      </c>
      <c r="D259" s="2"/>
      <c r="E259" s="2"/>
      <c r="F259" s="2"/>
      <c r="G259" s="2"/>
      <c r="H259" s="2"/>
      <c r="I259" s="2"/>
      <c r="J259" s="2" t="s">
        <v>1985</v>
      </c>
      <c r="K259" s="2" t="s">
        <v>1986</v>
      </c>
      <c r="L259" s="2" t="s">
        <v>1987</v>
      </c>
      <c r="M259" s="2" t="s">
        <v>1988</v>
      </c>
      <c r="N259" s="2" t="s">
        <v>1989</v>
      </c>
      <c r="O259" s="2" t="s">
        <v>1990</v>
      </c>
    </row>
    <row r="260" spans="1:15">
      <c r="A260" s="2" t="s">
        <v>15</v>
      </c>
      <c r="B260" s="2" t="s">
        <v>1991</v>
      </c>
      <c r="C260" s="2" t="s">
        <v>17</v>
      </c>
      <c r="D260" s="2"/>
      <c r="E260" s="2"/>
      <c r="F260" s="2"/>
      <c r="G260" s="2"/>
      <c r="H260" s="2"/>
      <c r="I260" s="2"/>
      <c r="J260" s="2" t="s">
        <v>1992</v>
      </c>
      <c r="K260" s="2" t="s">
        <v>1993</v>
      </c>
      <c r="L260" s="2" t="s">
        <v>1994</v>
      </c>
      <c r="M260" s="2" t="s">
        <v>1995</v>
      </c>
      <c r="N260" s="2" t="s">
        <v>1996</v>
      </c>
      <c r="O260" s="2" t="s">
        <v>1997</v>
      </c>
    </row>
    <row r="261" spans="1:15">
      <c r="A261" s="2" t="s">
        <v>15</v>
      </c>
      <c r="B261" s="2" t="s">
        <v>1991</v>
      </c>
      <c r="C261" s="2" t="s">
        <v>112</v>
      </c>
      <c r="D261" s="2"/>
      <c r="E261" s="2"/>
      <c r="F261" s="2"/>
      <c r="G261" s="2"/>
      <c r="H261" s="2"/>
      <c r="I261" s="2"/>
      <c r="J261" s="2" t="s">
        <v>1998</v>
      </c>
      <c r="K261" s="2" t="s">
        <v>1993</v>
      </c>
      <c r="L261" s="2" t="s">
        <v>1999</v>
      </c>
      <c r="M261" s="2" t="s">
        <v>2000</v>
      </c>
      <c r="N261" s="2" t="s">
        <v>2001</v>
      </c>
      <c r="O261" s="2" t="s">
        <v>2002</v>
      </c>
    </row>
    <row r="262" spans="1:15">
      <c r="A262" s="2" t="s">
        <v>15</v>
      </c>
      <c r="B262" s="2" t="s">
        <v>2003</v>
      </c>
      <c r="C262" s="2" t="s">
        <v>17</v>
      </c>
      <c r="D262" s="2"/>
      <c r="E262" s="2"/>
      <c r="F262" s="2" t="s">
        <v>2004</v>
      </c>
      <c r="G262" s="2" t="e">
        <f>-ren</f>
        <v>#NAME?</v>
      </c>
      <c r="H262" s="2"/>
      <c r="I262" s="2" t="s">
        <v>2005</v>
      </c>
      <c r="J262" s="2" t="s">
        <v>2006</v>
      </c>
      <c r="K262" s="2" t="s">
        <v>2007</v>
      </c>
      <c r="L262" s="2" t="s">
        <v>2008</v>
      </c>
      <c r="M262" s="2" t="s">
        <v>2009</v>
      </c>
      <c r="N262" s="2" t="s">
        <v>2010</v>
      </c>
      <c r="O262" s="2" t="s">
        <v>2011</v>
      </c>
    </row>
    <row r="263" spans="1:15">
      <c r="A263" s="2" t="s">
        <v>15</v>
      </c>
      <c r="B263" s="2" t="s">
        <v>2012</v>
      </c>
      <c r="C263" s="2" t="s">
        <v>17</v>
      </c>
      <c r="D263" s="2"/>
      <c r="E263" s="2"/>
      <c r="F263" s="2"/>
      <c r="G263" s="2"/>
      <c r="H263" s="2"/>
      <c r="I263" s="2"/>
      <c r="J263" s="2" t="s">
        <v>2013</v>
      </c>
      <c r="K263" s="2" t="s">
        <v>2014</v>
      </c>
      <c r="L263" s="2" t="s">
        <v>2015</v>
      </c>
      <c r="M263" s="2" t="s">
        <v>2016</v>
      </c>
      <c r="N263" s="2" t="s">
        <v>2017</v>
      </c>
      <c r="O263" s="2" t="s">
        <v>2018</v>
      </c>
    </row>
    <row r="264" spans="1:15">
      <c r="A264" s="2" t="s">
        <v>15</v>
      </c>
      <c r="B264" s="2" t="s">
        <v>2012</v>
      </c>
      <c r="C264" s="2" t="s">
        <v>38</v>
      </c>
      <c r="D264" s="2"/>
      <c r="E264" s="2"/>
      <c r="F264" s="2"/>
      <c r="G264" s="2"/>
      <c r="H264" s="2"/>
      <c r="I264" s="2"/>
      <c r="J264" s="2" t="s">
        <v>2019</v>
      </c>
      <c r="K264" s="2" t="s">
        <v>2014</v>
      </c>
      <c r="L264" s="2" t="s">
        <v>2020</v>
      </c>
      <c r="M264" s="2" t="s">
        <v>2021</v>
      </c>
      <c r="N264" s="2" t="s">
        <v>2022</v>
      </c>
      <c r="O264" s="2" t="s">
        <v>2023</v>
      </c>
    </row>
    <row r="265" spans="1:15">
      <c r="A265" s="2" t="s">
        <v>15</v>
      </c>
      <c r="B265" s="2" t="s">
        <v>2024</v>
      </c>
      <c r="C265" s="2" t="s">
        <v>17</v>
      </c>
      <c r="D265" s="2"/>
      <c r="E265" s="2"/>
      <c r="F265" s="2"/>
      <c r="G265" s="2"/>
      <c r="H265" s="2"/>
      <c r="I265" s="2"/>
      <c r="J265" s="2" t="s">
        <v>2025</v>
      </c>
      <c r="K265" s="2" t="s">
        <v>2026</v>
      </c>
      <c r="L265" s="2" t="s">
        <v>2027</v>
      </c>
      <c r="M265" s="2" t="s">
        <v>2028</v>
      </c>
      <c r="N265" s="2" t="s">
        <v>2029</v>
      </c>
      <c r="O265" s="2" t="s">
        <v>2030</v>
      </c>
    </row>
    <row r="266" spans="1:15">
      <c r="A266" s="2" t="s">
        <v>15</v>
      </c>
      <c r="B266" s="2" t="s">
        <v>2031</v>
      </c>
      <c r="C266" s="2" t="s">
        <v>38</v>
      </c>
      <c r="D266" s="2"/>
      <c r="E266" s="2"/>
      <c r="F266" s="2"/>
      <c r="G266" s="2"/>
      <c r="H266" s="2"/>
      <c r="I266" s="2"/>
      <c r="J266" s="2" t="s">
        <v>2025</v>
      </c>
      <c r="K266" s="2" t="s">
        <v>2032</v>
      </c>
      <c r="L266" s="2" t="s">
        <v>2033</v>
      </c>
      <c r="M266" s="2" t="s">
        <v>2034</v>
      </c>
      <c r="N266" s="2" t="s">
        <v>2035</v>
      </c>
      <c r="O266" s="2" t="s">
        <v>2036</v>
      </c>
    </row>
    <row r="267" spans="1:15">
      <c r="A267" s="2" t="s">
        <v>15</v>
      </c>
      <c r="B267" s="2" t="s">
        <v>2037</v>
      </c>
      <c r="C267" s="2" t="s">
        <v>17</v>
      </c>
      <c r="D267" s="2"/>
      <c r="E267" s="2"/>
      <c r="F267" s="2"/>
      <c r="G267" s="2"/>
      <c r="H267" s="2"/>
      <c r="I267" s="2" t="s">
        <v>2038</v>
      </c>
      <c r="J267" s="2" t="s">
        <v>2039</v>
      </c>
      <c r="K267" s="2" t="s">
        <v>2040</v>
      </c>
      <c r="L267" s="2" t="s">
        <v>2041</v>
      </c>
      <c r="M267" s="2" t="s">
        <v>2042</v>
      </c>
      <c r="N267" s="2" t="s">
        <v>2043</v>
      </c>
      <c r="O267" s="2" t="s">
        <v>2044</v>
      </c>
    </row>
    <row r="268" spans="1:15">
      <c r="A268" s="2" t="s">
        <v>15</v>
      </c>
      <c r="B268" s="2" t="s">
        <v>2045</v>
      </c>
      <c r="C268" s="2" t="s">
        <v>17</v>
      </c>
      <c r="D268" s="2"/>
      <c r="E268" s="2"/>
      <c r="F268" s="2" t="s">
        <v>2046</v>
      </c>
      <c r="G268" s="2" t="s">
        <v>1635</v>
      </c>
      <c r="H268" s="2"/>
      <c r="I268" s="2" t="s">
        <v>2047</v>
      </c>
      <c r="J268" s="2" t="s">
        <v>2048</v>
      </c>
      <c r="K268" s="2" t="s">
        <v>2049</v>
      </c>
      <c r="L268" s="2" t="s">
        <v>2050</v>
      </c>
      <c r="M268" s="2" t="s">
        <v>2051</v>
      </c>
      <c r="N268" s="2" t="s">
        <v>2052</v>
      </c>
      <c r="O268" s="2" t="s">
        <v>2053</v>
      </c>
    </row>
    <row r="269" spans="1:15">
      <c r="A269" s="2" t="s">
        <v>15</v>
      </c>
      <c r="B269" s="2" t="s">
        <v>2045</v>
      </c>
      <c r="C269" s="2" t="s">
        <v>112</v>
      </c>
      <c r="D269" s="2"/>
      <c r="E269" s="2"/>
      <c r="F269" s="2" t="s">
        <v>2046</v>
      </c>
      <c r="G269" s="2" t="s">
        <v>1635</v>
      </c>
      <c r="H269" s="2"/>
      <c r="I269" s="2" t="s">
        <v>2054</v>
      </c>
      <c r="J269" s="2" t="s">
        <v>2055</v>
      </c>
      <c r="K269" s="2" t="s">
        <v>2049</v>
      </c>
      <c r="L269" s="2" t="s">
        <v>2056</v>
      </c>
      <c r="M269" s="2" t="s">
        <v>2057</v>
      </c>
      <c r="N269" s="2" t="s">
        <v>2058</v>
      </c>
      <c r="O269" s="2" t="s">
        <v>2059</v>
      </c>
    </row>
    <row r="270" spans="1:15">
      <c r="A270" s="2" t="s">
        <v>15</v>
      </c>
      <c r="B270" s="2" t="s">
        <v>2060</v>
      </c>
      <c r="C270" s="2" t="s">
        <v>17</v>
      </c>
      <c r="D270" s="2"/>
      <c r="E270" s="2"/>
      <c r="F270" s="2" t="s">
        <v>2046</v>
      </c>
      <c r="G270" s="2" t="s">
        <v>2061</v>
      </c>
      <c r="H270" s="2"/>
      <c r="I270" s="2" t="s">
        <v>2062</v>
      </c>
      <c r="J270" s="2" t="s">
        <v>2063</v>
      </c>
      <c r="K270" s="2" t="s">
        <v>2064</v>
      </c>
      <c r="L270" s="2" t="s">
        <v>2065</v>
      </c>
      <c r="M270" s="2" t="s">
        <v>2066</v>
      </c>
      <c r="N270" s="2" t="s">
        <v>2067</v>
      </c>
      <c r="O270" s="2" t="s">
        <v>2068</v>
      </c>
    </row>
    <row r="271" spans="1:15">
      <c r="A271" s="2" t="s">
        <v>15</v>
      </c>
      <c r="B271" s="2" t="s">
        <v>2069</v>
      </c>
      <c r="C271" s="2" t="s">
        <v>17</v>
      </c>
      <c r="D271" s="2"/>
      <c r="E271" s="2"/>
      <c r="F271" s="2"/>
      <c r="G271" s="2"/>
      <c r="H271" s="2"/>
      <c r="I271" s="2"/>
      <c r="J271" s="2" t="s">
        <v>2070</v>
      </c>
      <c r="K271" s="2" t="s">
        <v>2071</v>
      </c>
      <c r="L271" s="2" t="s">
        <v>2072</v>
      </c>
      <c r="M271" s="2" t="s">
        <v>2073</v>
      </c>
      <c r="N271" s="2" t="s">
        <v>2074</v>
      </c>
      <c r="O271" s="2" t="s">
        <v>2075</v>
      </c>
    </row>
    <row r="272" spans="1:15">
      <c r="A272" s="2" t="s">
        <v>15</v>
      </c>
      <c r="B272" s="2" t="s">
        <v>2076</v>
      </c>
      <c r="C272" s="2" t="s">
        <v>17</v>
      </c>
      <c r="D272" s="2"/>
      <c r="E272" s="2"/>
      <c r="F272" s="2" t="s">
        <v>2077</v>
      </c>
      <c r="G272" s="2" t="s">
        <v>2078</v>
      </c>
      <c r="H272" s="2"/>
      <c r="I272" s="2" t="s">
        <v>2079</v>
      </c>
      <c r="J272" s="2" t="s">
        <v>2080</v>
      </c>
      <c r="K272" s="2" t="s">
        <v>2081</v>
      </c>
      <c r="L272" s="2" t="s">
        <v>2082</v>
      </c>
      <c r="M272" s="2" t="s">
        <v>2083</v>
      </c>
      <c r="N272" s="2" t="s">
        <v>2084</v>
      </c>
      <c r="O272" s="2" t="s">
        <v>2085</v>
      </c>
    </row>
    <row r="273" spans="1:15">
      <c r="A273" s="2" t="s">
        <v>15</v>
      </c>
      <c r="B273" s="2" t="s">
        <v>2076</v>
      </c>
      <c r="C273" s="2" t="s">
        <v>38</v>
      </c>
      <c r="D273" s="2"/>
      <c r="E273" s="2"/>
      <c r="F273" s="2" t="s">
        <v>2077</v>
      </c>
      <c r="G273" s="2" t="s">
        <v>2078</v>
      </c>
      <c r="H273" s="2"/>
      <c r="I273" s="2" t="s">
        <v>2086</v>
      </c>
      <c r="J273" s="2" t="s">
        <v>2087</v>
      </c>
      <c r="K273" s="2" t="s">
        <v>2081</v>
      </c>
      <c r="L273" s="2" t="s">
        <v>2088</v>
      </c>
      <c r="M273" s="2" t="s">
        <v>2089</v>
      </c>
      <c r="N273" s="2" t="s">
        <v>2090</v>
      </c>
      <c r="O273" s="2" t="s">
        <v>2091</v>
      </c>
    </row>
    <row r="274" spans="1:15">
      <c r="A274" s="2" t="s">
        <v>15</v>
      </c>
      <c r="B274" s="2" t="s">
        <v>2092</v>
      </c>
      <c r="C274" s="2" t="s">
        <v>17</v>
      </c>
      <c r="D274" s="2"/>
      <c r="E274" s="2"/>
      <c r="F274" s="2" t="s">
        <v>2093</v>
      </c>
      <c r="G274" s="2" t="s">
        <v>2094</v>
      </c>
      <c r="H274" s="2"/>
      <c r="I274" s="2" t="s">
        <v>2095</v>
      </c>
      <c r="J274" s="2" t="s">
        <v>2096</v>
      </c>
      <c r="K274" s="2" t="s">
        <v>2097</v>
      </c>
      <c r="L274" s="2" t="s">
        <v>2098</v>
      </c>
      <c r="M274" s="2" t="s">
        <v>2099</v>
      </c>
      <c r="N274" s="2" t="s">
        <v>2100</v>
      </c>
      <c r="O274" s="2" t="s">
        <v>2101</v>
      </c>
    </row>
    <row r="275" spans="1:15">
      <c r="A275" s="2" t="s">
        <v>15</v>
      </c>
      <c r="B275" s="2" t="s">
        <v>2102</v>
      </c>
      <c r="C275" s="2" t="s">
        <v>17</v>
      </c>
      <c r="D275" s="2"/>
      <c r="E275" s="2"/>
      <c r="F275" s="2" t="s">
        <v>2093</v>
      </c>
      <c r="G275" s="2" t="s">
        <v>435</v>
      </c>
      <c r="H275" s="2"/>
      <c r="I275" s="2" t="s">
        <v>2103</v>
      </c>
      <c r="J275" s="2" t="s">
        <v>2104</v>
      </c>
      <c r="K275" s="2" t="s">
        <v>2105</v>
      </c>
      <c r="L275" s="2" t="s">
        <v>2106</v>
      </c>
      <c r="M275" s="2" t="s">
        <v>2107</v>
      </c>
      <c r="N275" s="2" t="s">
        <v>2108</v>
      </c>
      <c r="O275" s="2" t="s">
        <v>2109</v>
      </c>
    </row>
    <row r="276" spans="1:15">
      <c r="A276" s="2" t="s">
        <v>15</v>
      </c>
      <c r="B276" s="2" t="s">
        <v>2110</v>
      </c>
      <c r="C276" s="2" t="s">
        <v>112</v>
      </c>
      <c r="D276" s="2"/>
      <c r="E276" s="2"/>
      <c r="F276" s="2"/>
      <c r="G276" s="2"/>
      <c r="H276" s="2"/>
      <c r="I276" s="2"/>
      <c r="J276" s="2" t="s">
        <v>2111</v>
      </c>
      <c r="K276" s="2" t="s">
        <v>2112</v>
      </c>
      <c r="L276" s="2" t="s">
        <v>2113</v>
      </c>
      <c r="M276" s="2" t="s">
        <v>2114</v>
      </c>
      <c r="N276" s="2" t="s">
        <v>2115</v>
      </c>
      <c r="O276" s="2" t="s">
        <v>2116</v>
      </c>
    </row>
    <row r="277" spans="1:15">
      <c r="A277" s="2" t="s">
        <v>15</v>
      </c>
      <c r="B277" s="2" t="s">
        <v>2110</v>
      </c>
      <c r="C277" s="2" t="s">
        <v>38</v>
      </c>
      <c r="D277" s="2"/>
      <c r="E277" s="2"/>
      <c r="F277" s="2"/>
      <c r="G277" s="2"/>
      <c r="H277" s="2"/>
      <c r="I277" s="2"/>
      <c r="J277" s="2" t="s">
        <v>2117</v>
      </c>
      <c r="K277" s="2" t="s">
        <v>2112</v>
      </c>
      <c r="L277" s="2" t="s">
        <v>2118</v>
      </c>
      <c r="M277" s="2" t="s">
        <v>2119</v>
      </c>
      <c r="N277" s="2" t="s">
        <v>2120</v>
      </c>
      <c r="O277" s="2" t="s">
        <v>2121</v>
      </c>
    </row>
    <row r="278" spans="1:15">
      <c r="A278" s="2" t="s">
        <v>15</v>
      </c>
      <c r="B278" s="2" t="s">
        <v>2122</v>
      </c>
      <c r="C278" s="2" t="s">
        <v>112</v>
      </c>
      <c r="D278" s="2"/>
      <c r="E278" s="2"/>
      <c r="F278" s="2"/>
      <c r="G278" s="2"/>
      <c r="H278" s="2"/>
      <c r="I278" s="2"/>
      <c r="J278" s="2" t="s">
        <v>2123</v>
      </c>
      <c r="K278" s="2" t="s">
        <v>2124</v>
      </c>
      <c r="L278" s="2" t="s">
        <v>2125</v>
      </c>
      <c r="M278" s="2" t="s">
        <v>2126</v>
      </c>
      <c r="N278" s="2" t="s">
        <v>2127</v>
      </c>
      <c r="O278" s="2" t="s">
        <v>2128</v>
      </c>
    </row>
    <row r="279" spans="1:15">
      <c r="A279" s="2" t="s">
        <v>15</v>
      </c>
      <c r="B279" s="2" t="s">
        <v>2129</v>
      </c>
      <c r="C279" s="2" t="s">
        <v>27</v>
      </c>
      <c r="D279" s="2"/>
      <c r="E279" s="2"/>
      <c r="F279" s="2" t="s">
        <v>2122</v>
      </c>
      <c r="G279" s="2" t="s">
        <v>775</v>
      </c>
      <c r="H279" s="2"/>
      <c r="I279" s="2" t="s">
        <v>2130</v>
      </c>
      <c r="J279" s="2" t="s">
        <v>2131</v>
      </c>
      <c r="K279" s="2" t="s">
        <v>2132</v>
      </c>
      <c r="L279" s="2" t="s">
        <v>2133</v>
      </c>
      <c r="M279" s="2" t="s">
        <v>2134</v>
      </c>
      <c r="N279" s="2" t="s">
        <v>2135</v>
      </c>
      <c r="O279" s="2" t="s">
        <v>2136</v>
      </c>
    </row>
    <row r="280" spans="1:15">
      <c r="A280" s="2" t="s">
        <v>15</v>
      </c>
      <c r="B280" s="2" t="s">
        <v>2137</v>
      </c>
      <c r="C280" s="2" t="s">
        <v>17</v>
      </c>
      <c r="D280" s="2"/>
      <c r="E280" s="2"/>
      <c r="F280" s="2"/>
      <c r="G280" s="2"/>
      <c r="H280" s="2"/>
      <c r="I280" s="2"/>
      <c r="J280" s="2" t="s">
        <v>2138</v>
      </c>
      <c r="K280" s="2" t="s">
        <v>2139</v>
      </c>
      <c r="L280" s="2" t="s">
        <v>2140</v>
      </c>
      <c r="M280" s="2" t="s">
        <v>2141</v>
      </c>
      <c r="N280" s="2" t="s">
        <v>2142</v>
      </c>
      <c r="O280" s="2" t="s">
        <v>2143</v>
      </c>
    </row>
    <row r="281" spans="1:15">
      <c r="A281" s="2" t="s">
        <v>15</v>
      </c>
      <c r="B281" s="2" t="s">
        <v>2144</v>
      </c>
      <c r="C281" s="2" t="s">
        <v>38</v>
      </c>
      <c r="D281" s="2"/>
      <c r="E281" s="2"/>
      <c r="F281" s="2"/>
      <c r="G281" s="2"/>
      <c r="H281" s="2"/>
      <c r="I281" s="2"/>
      <c r="J281" s="2" t="s">
        <v>2145</v>
      </c>
      <c r="K281" s="2" t="s">
        <v>2146</v>
      </c>
      <c r="L281" s="2" t="s">
        <v>2147</v>
      </c>
      <c r="M281" s="2" t="s">
        <v>2148</v>
      </c>
      <c r="N281" s="2" t="s">
        <v>2149</v>
      </c>
      <c r="O281" s="2" t="s">
        <v>2150</v>
      </c>
    </row>
    <row r="282" spans="1:15">
      <c r="A282" s="2" t="s">
        <v>15</v>
      </c>
      <c r="B282" s="2" t="s">
        <v>2151</v>
      </c>
      <c r="C282" s="2" t="s">
        <v>38</v>
      </c>
      <c r="D282" s="2"/>
      <c r="E282" s="2"/>
      <c r="F282" s="2"/>
      <c r="G282" s="2"/>
      <c r="H282" s="2"/>
      <c r="I282" s="2"/>
      <c r="J282" s="2" t="s">
        <v>2152</v>
      </c>
      <c r="K282" s="2" t="s">
        <v>2153</v>
      </c>
      <c r="L282" s="2" t="s">
        <v>2154</v>
      </c>
      <c r="M282" s="2" t="s">
        <v>2155</v>
      </c>
      <c r="N282" s="2" t="s">
        <v>2156</v>
      </c>
      <c r="O282" s="2" t="s">
        <v>2157</v>
      </c>
    </row>
    <row r="283" spans="1:15">
      <c r="A283" s="2" t="s">
        <v>15</v>
      </c>
      <c r="B283" s="2" t="s">
        <v>2158</v>
      </c>
      <c r="C283" s="2" t="s">
        <v>38</v>
      </c>
      <c r="D283" s="2"/>
      <c r="E283" s="2"/>
      <c r="F283" s="2"/>
      <c r="G283" s="2"/>
      <c r="H283" s="2"/>
      <c r="I283" s="2"/>
      <c r="J283" s="2" t="s">
        <v>2159</v>
      </c>
      <c r="K283" s="2" t="s">
        <v>2160</v>
      </c>
      <c r="L283" s="2" t="s">
        <v>2161</v>
      </c>
      <c r="M283" s="2" t="s">
        <v>2162</v>
      </c>
      <c r="N283" s="2" t="s">
        <v>2163</v>
      </c>
      <c r="O283" s="2" t="s">
        <v>2164</v>
      </c>
    </row>
    <row r="284" spans="1:15">
      <c r="A284" s="2" t="s">
        <v>15</v>
      </c>
      <c r="B284" s="2" t="s">
        <v>2158</v>
      </c>
      <c r="C284" s="2" t="s">
        <v>112</v>
      </c>
      <c r="D284" s="2"/>
      <c r="E284" s="2"/>
      <c r="F284" s="2"/>
      <c r="G284" s="2"/>
      <c r="H284" s="2"/>
      <c r="I284" s="2"/>
      <c r="J284" s="2" t="s">
        <v>2165</v>
      </c>
      <c r="K284" s="2" t="s">
        <v>2166</v>
      </c>
      <c r="L284" s="2" t="s">
        <v>2167</v>
      </c>
      <c r="M284" s="2" t="s">
        <v>2168</v>
      </c>
      <c r="N284" s="2" t="s">
        <v>2169</v>
      </c>
      <c r="O284" s="2" t="s">
        <v>2170</v>
      </c>
    </row>
    <row r="285" spans="1:15">
      <c r="A285" s="2" t="s">
        <v>15</v>
      </c>
      <c r="B285" s="2" t="s">
        <v>2171</v>
      </c>
      <c r="C285" s="2" t="s">
        <v>17</v>
      </c>
      <c r="D285" s="2"/>
      <c r="E285" s="2"/>
      <c r="F285" s="2"/>
      <c r="G285" s="2"/>
      <c r="H285" s="2"/>
      <c r="I285" s="2"/>
      <c r="J285" s="2" t="s">
        <v>2172</v>
      </c>
      <c r="K285" s="2" t="s">
        <v>2173</v>
      </c>
      <c r="L285" s="2" t="s">
        <v>2174</v>
      </c>
      <c r="M285" s="2" t="s">
        <v>2175</v>
      </c>
      <c r="N285" s="2" t="s">
        <v>2176</v>
      </c>
      <c r="O285" s="2" t="s">
        <v>2177</v>
      </c>
    </row>
    <row r="286" spans="1:15">
      <c r="A286" s="2" t="s">
        <v>15</v>
      </c>
      <c r="B286" s="2" t="s">
        <v>2178</v>
      </c>
      <c r="C286" s="2" t="s">
        <v>17</v>
      </c>
      <c r="D286" s="2"/>
      <c r="E286" s="2"/>
      <c r="F286" s="2"/>
      <c r="G286" s="2"/>
      <c r="H286" s="2"/>
      <c r="I286" s="2"/>
      <c r="J286" s="2" t="s">
        <v>2179</v>
      </c>
      <c r="K286" s="2" t="s">
        <v>2180</v>
      </c>
      <c r="L286" s="2" t="s">
        <v>2181</v>
      </c>
      <c r="M286" s="2" t="s">
        <v>2182</v>
      </c>
      <c r="N286" s="2" t="s">
        <v>2183</v>
      </c>
      <c r="O286" s="2" t="s">
        <v>2184</v>
      </c>
    </row>
    <row r="287" spans="1:15">
      <c r="A287" s="2" t="s">
        <v>15</v>
      </c>
      <c r="B287" s="2" t="s">
        <v>2185</v>
      </c>
      <c r="C287" s="2" t="s">
        <v>17</v>
      </c>
      <c r="D287" s="2"/>
      <c r="E287" s="2"/>
      <c r="F287" s="2"/>
      <c r="G287" s="2"/>
      <c r="H287" s="2"/>
      <c r="I287" s="2"/>
      <c r="J287" s="2" t="s">
        <v>2186</v>
      </c>
      <c r="K287" s="2" t="s">
        <v>2187</v>
      </c>
      <c r="L287" s="2" t="s">
        <v>2188</v>
      </c>
      <c r="M287" s="2" t="s">
        <v>2189</v>
      </c>
      <c r="N287" s="2" t="s">
        <v>2190</v>
      </c>
      <c r="O287" s="2" t="s">
        <v>2191</v>
      </c>
    </row>
    <row r="288" spans="1:15">
      <c r="A288" s="2" t="s">
        <v>15</v>
      </c>
      <c r="B288" s="2" t="s">
        <v>2192</v>
      </c>
      <c r="C288" s="2" t="s">
        <v>17</v>
      </c>
      <c r="D288" s="2"/>
      <c r="E288" s="2"/>
      <c r="F288" s="2"/>
      <c r="G288" s="2"/>
      <c r="H288" s="2"/>
      <c r="I288" s="2"/>
      <c r="J288" s="2" t="s">
        <v>2193</v>
      </c>
      <c r="K288" s="2" t="s">
        <v>2194</v>
      </c>
      <c r="L288" s="2" t="s">
        <v>2195</v>
      </c>
      <c r="M288" s="2" t="s">
        <v>2196</v>
      </c>
      <c r="N288" s="2" t="s">
        <v>2197</v>
      </c>
      <c r="O288" s="2" t="s">
        <v>2198</v>
      </c>
    </row>
    <row r="289" spans="1:15">
      <c r="A289" s="2" t="s">
        <v>15</v>
      </c>
      <c r="B289" s="2" t="s">
        <v>2199</v>
      </c>
      <c r="C289" s="2" t="s">
        <v>17</v>
      </c>
      <c r="D289" s="2"/>
      <c r="E289" s="2"/>
      <c r="F289" s="2"/>
      <c r="G289" s="2"/>
      <c r="H289" s="2"/>
      <c r="I289" s="2"/>
      <c r="J289" s="2" t="s">
        <v>2200</v>
      </c>
      <c r="K289" s="2" t="s">
        <v>2201</v>
      </c>
      <c r="L289" s="2" t="s">
        <v>2202</v>
      </c>
      <c r="M289" s="2" t="s">
        <v>2203</v>
      </c>
      <c r="N289" s="2" t="s">
        <v>2204</v>
      </c>
      <c r="O289" s="2" t="s">
        <v>2205</v>
      </c>
    </row>
    <row r="290" spans="1:15">
      <c r="A290" s="2" t="s">
        <v>15</v>
      </c>
      <c r="B290" s="2" t="s">
        <v>2199</v>
      </c>
      <c r="C290" s="2" t="s">
        <v>38</v>
      </c>
      <c r="D290" s="2"/>
      <c r="E290" s="2"/>
      <c r="F290" s="2"/>
      <c r="G290" s="2"/>
      <c r="H290" s="2"/>
      <c r="I290" s="2"/>
      <c r="J290" s="2" t="s">
        <v>2206</v>
      </c>
      <c r="K290" s="2" t="s">
        <v>2201</v>
      </c>
      <c r="L290" s="2" t="s">
        <v>2207</v>
      </c>
      <c r="M290" s="2" t="s">
        <v>2208</v>
      </c>
      <c r="N290" s="2" t="s">
        <v>2209</v>
      </c>
      <c r="O290" s="2" t="s">
        <v>2210</v>
      </c>
    </row>
    <row r="291" spans="1:15">
      <c r="A291" s="2" t="s">
        <v>15</v>
      </c>
      <c r="B291" s="2" t="s">
        <v>2211</v>
      </c>
      <c r="C291" s="2" t="s">
        <v>17</v>
      </c>
      <c r="D291" s="2"/>
      <c r="E291" s="2"/>
      <c r="F291" s="2"/>
      <c r="G291" s="2"/>
      <c r="H291" s="2"/>
      <c r="I291" s="2"/>
      <c r="J291" s="2" t="s">
        <v>2212</v>
      </c>
      <c r="K291" s="2" t="s">
        <v>2213</v>
      </c>
      <c r="L291" s="2" t="s">
        <v>2214</v>
      </c>
      <c r="M291" s="2" t="s">
        <v>2215</v>
      </c>
      <c r="N291" s="2" t="s">
        <v>2216</v>
      </c>
      <c r="O291" s="2" t="s">
        <v>2217</v>
      </c>
    </row>
    <row r="292" spans="1:15">
      <c r="A292" s="2" t="s">
        <v>15</v>
      </c>
      <c r="B292" s="2" t="s">
        <v>2218</v>
      </c>
      <c r="C292" s="2" t="s">
        <v>17</v>
      </c>
      <c r="D292" s="2"/>
      <c r="E292" s="2"/>
      <c r="F292" s="2"/>
      <c r="G292" s="2"/>
      <c r="H292" s="2"/>
      <c r="I292" s="2"/>
      <c r="J292" s="2" t="s">
        <v>2219</v>
      </c>
      <c r="K292" s="2" t="s">
        <v>2220</v>
      </c>
      <c r="L292" s="2" t="s">
        <v>2221</v>
      </c>
      <c r="M292" s="2" t="s">
        <v>2222</v>
      </c>
      <c r="N292" s="2" t="s">
        <v>2223</v>
      </c>
      <c r="O292" s="2" t="s">
        <v>2224</v>
      </c>
    </row>
    <row r="293" spans="1:15">
      <c r="A293" s="2" t="s">
        <v>15</v>
      </c>
      <c r="B293" s="2" t="s">
        <v>2225</v>
      </c>
      <c r="C293" s="2" t="s">
        <v>17</v>
      </c>
      <c r="D293" s="2"/>
      <c r="E293" s="2"/>
      <c r="F293" s="2"/>
      <c r="G293" s="2"/>
      <c r="H293" s="2"/>
      <c r="I293" s="2"/>
      <c r="J293" s="2" t="s">
        <v>2226</v>
      </c>
      <c r="K293" s="2" t="s">
        <v>2227</v>
      </c>
      <c r="L293" s="2" t="s">
        <v>2228</v>
      </c>
      <c r="M293" s="2" t="s">
        <v>2229</v>
      </c>
      <c r="N293" s="2" t="s">
        <v>2230</v>
      </c>
      <c r="O293" s="2" t="s">
        <v>2231</v>
      </c>
    </row>
    <row r="294" spans="1:15">
      <c r="A294" s="2" t="s">
        <v>15</v>
      </c>
      <c r="B294" s="2" t="s">
        <v>2225</v>
      </c>
      <c r="C294" s="2" t="s">
        <v>38</v>
      </c>
      <c r="D294" s="2"/>
      <c r="E294" s="2"/>
      <c r="F294" s="2"/>
      <c r="G294" s="2"/>
      <c r="H294" s="2"/>
      <c r="I294" s="2"/>
      <c r="J294" s="2" t="s">
        <v>2232</v>
      </c>
      <c r="K294" s="2" t="s">
        <v>2227</v>
      </c>
      <c r="L294" s="2" t="s">
        <v>2233</v>
      </c>
      <c r="M294" s="2" t="s">
        <v>2234</v>
      </c>
      <c r="N294" s="2" t="s">
        <v>2235</v>
      </c>
      <c r="O294" s="2" t="s">
        <v>2236</v>
      </c>
    </row>
    <row r="295" spans="1:15">
      <c r="A295" s="2" t="s">
        <v>15</v>
      </c>
      <c r="B295" s="2" t="s">
        <v>2237</v>
      </c>
      <c r="C295" s="2" t="s">
        <v>17</v>
      </c>
      <c r="D295" s="2"/>
      <c r="E295" s="2"/>
      <c r="F295" s="2"/>
      <c r="G295" s="2"/>
      <c r="H295" s="2"/>
      <c r="I295" s="2"/>
      <c r="J295" s="2" t="s">
        <v>2238</v>
      </c>
      <c r="K295" s="2" t="s">
        <v>2239</v>
      </c>
      <c r="L295" s="2" t="s">
        <v>2240</v>
      </c>
      <c r="M295" s="2" t="s">
        <v>2241</v>
      </c>
      <c r="N295" s="2" t="s">
        <v>2242</v>
      </c>
      <c r="O295" s="2" t="s">
        <v>2243</v>
      </c>
    </row>
    <row r="296" spans="1:15">
      <c r="A296" s="2" t="s">
        <v>15</v>
      </c>
      <c r="B296" s="2" t="s">
        <v>2244</v>
      </c>
      <c r="C296" s="2" t="s">
        <v>17</v>
      </c>
      <c r="D296" s="2"/>
      <c r="E296" s="2"/>
      <c r="F296" s="2"/>
      <c r="G296" s="2"/>
      <c r="H296" s="2"/>
      <c r="I296" s="2"/>
      <c r="J296" s="2" t="s">
        <v>2245</v>
      </c>
      <c r="K296" s="2" t="s">
        <v>2246</v>
      </c>
      <c r="L296" s="2" t="s">
        <v>2247</v>
      </c>
      <c r="M296" s="2" t="s">
        <v>2248</v>
      </c>
      <c r="N296" s="2" t="s">
        <v>2249</v>
      </c>
      <c r="O296" s="2" t="s">
        <v>2250</v>
      </c>
    </row>
    <row r="297" spans="1:15">
      <c r="A297" s="2" t="s">
        <v>15</v>
      </c>
      <c r="B297" s="2" t="s">
        <v>2244</v>
      </c>
      <c r="C297" s="2" t="s">
        <v>38</v>
      </c>
      <c r="D297" s="2"/>
      <c r="E297" s="2"/>
      <c r="F297" s="2"/>
      <c r="G297" s="2"/>
      <c r="H297" s="2"/>
      <c r="I297" s="2"/>
      <c r="J297" s="2" t="s">
        <v>2251</v>
      </c>
      <c r="K297" s="2" t="s">
        <v>2246</v>
      </c>
      <c r="L297" s="2" t="s">
        <v>2252</v>
      </c>
      <c r="M297" s="2" t="s">
        <v>2253</v>
      </c>
      <c r="N297" s="2" t="s">
        <v>2254</v>
      </c>
      <c r="O297" s="2" t="s">
        <v>2255</v>
      </c>
    </row>
    <row r="298" spans="1:15">
      <c r="A298" s="2" t="s">
        <v>15</v>
      </c>
      <c r="B298" s="2" t="s">
        <v>2256</v>
      </c>
      <c r="C298" s="2" t="s">
        <v>17</v>
      </c>
      <c r="D298" s="2"/>
      <c r="E298" s="2"/>
      <c r="F298" s="2"/>
      <c r="G298" s="2"/>
      <c r="H298" s="2"/>
      <c r="I298" s="2"/>
      <c r="J298" s="2" t="s">
        <v>2257</v>
      </c>
      <c r="K298" s="2" t="s">
        <v>2258</v>
      </c>
      <c r="L298" s="2" t="s">
        <v>2259</v>
      </c>
      <c r="M298" s="2" t="s">
        <v>2260</v>
      </c>
      <c r="N298" s="2" t="s">
        <v>2261</v>
      </c>
      <c r="O298" s="2" t="s">
        <v>2262</v>
      </c>
    </row>
    <row r="299" spans="1:15">
      <c r="A299" s="2" t="s">
        <v>15</v>
      </c>
      <c r="B299" s="2" t="s">
        <v>2263</v>
      </c>
      <c r="C299" s="2" t="s">
        <v>38</v>
      </c>
      <c r="D299" s="2" t="s">
        <v>2264</v>
      </c>
      <c r="E299" s="2"/>
      <c r="F299" s="2" t="s">
        <v>2265</v>
      </c>
      <c r="G299" s="2"/>
      <c r="H299" s="2"/>
      <c r="I299" s="2" t="s">
        <v>2266</v>
      </c>
      <c r="J299" s="2" t="s">
        <v>2267</v>
      </c>
      <c r="K299" s="2" t="s">
        <v>2268</v>
      </c>
      <c r="L299" s="2" t="s">
        <v>2269</v>
      </c>
      <c r="M299" s="2" t="s">
        <v>2270</v>
      </c>
      <c r="N299" s="2" t="s">
        <v>2271</v>
      </c>
      <c r="O299" s="2" t="s">
        <v>2272</v>
      </c>
    </row>
    <row r="300" spans="1:15">
      <c r="A300" s="2" t="s">
        <v>15</v>
      </c>
      <c r="B300" s="2" t="s">
        <v>2273</v>
      </c>
      <c r="C300" s="2" t="s">
        <v>17</v>
      </c>
      <c r="D300" s="2" t="s">
        <v>2264</v>
      </c>
      <c r="E300" s="2"/>
      <c r="F300" s="2" t="s">
        <v>2274</v>
      </c>
      <c r="G300" s="2"/>
      <c r="H300" s="2"/>
      <c r="I300" s="2" t="s">
        <v>2275</v>
      </c>
      <c r="J300" s="2" t="s">
        <v>2276</v>
      </c>
      <c r="K300" s="2" t="s">
        <v>2277</v>
      </c>
      <c r="L300" s="2" t="s">
        <v>2278</v>
      </c>
      <c r="M300" s="2" t="s">
        <v>2279</v>
      </c>
      <c r="N300" s="2" t="s">
        <v>2280</v>
      </c>
      <c r="O300" s="2" t="s">
        <v>2281</v>
      </c>
    </row>
    <row r="301" spans="1:15">
      <c r="A301" s="2" t="s">
        <v>15</v>
      </c>
      <c r="B301" s="2" t="s">
        <v>2282</v>
      </c>
      <c r="C301" s="2" t="s">
        <v>17</v>
      </c>
      <c r="D301" s="2"/>
      <c r="E301" s="2"/>
      <c r="F301" s="2"/>
      <c r="G301" s="2"/>
      <c r="H301" s="2"/>
      <c r="I301" s="2"/>
      <c r="J301" s="2" t="s">
        <v>2283</v>
      </c>
      <c r="K301" s="2" t="s">
        <v>2284</v>
      </c>
      <c r="L301" s="2" t="s">
        <v>2285</v>
      </c>
      <c r="M301" s="2" t="s">
        <v>2286</v>
      </c>
      <c r="N301" s="2" t="s">
        <v>2287</v>
      </c>
      <c r="O301" s="2" t="s">
        <v>2288</v>
      </c>
    </row>
    <row r="302" spans="1:15">
      <c r="A302" s="2" t="s">
        <v>15</v>
      </c>
      <c r="B302" s="2" t="s">
        <v>2282</v>
      </c>
      <c r="C302" s="2" t="s">
        <v>38</v>
      </c>
      <c r="D302" s="2"/>
      <c r="E302" s="2"/>
      <c r="F302" s="2"/>
      <c r="G302" s="2"/>
      <c r="H302" s="2"/>
      <c r="I302" s="2"/>
      <c r="J302" s="2" t="s">
        <v>2289</v>
      </c>
      <c r="K302" s="2" t="s">
        <v>2284</v>
      </c>
      <c r="L302" s="2" t="s">
        <v>2290</v>
      </c>
      <c r="M302" s="2" t="s">
        <v>2291</v>
      </c>
      <c r="N302" s="2" t="s">
        <v>2292</v>
      </c>
      <c r="O302" s="2" t="s">
        <v>2293</v>
      </c>
    </row>
    <row r="303" spans="1:15">
      <c r="A303" s="2" t="s">
        <v>15</v>
      </c>
      <c r="B303" s="2" t="s">
        <v>2294</v>
      </c>
      <c r="C303" s="2" t="s">
        <v>38</v>
      </c>
      <c r="D303" s="2"/>
      <c r="E303" s="2"/>
      <c r="F303" s="2"/>
      <c r="G303" s="2"/>
      <c r="H303" s="2"/>
      <c r="I303" s="2"/>
      <c r="J303" s="2" t="s">
        <v>2295</v>
      </c>
      <c r="K303" s="2" t="s">
        <v>2296</v>
      </c>
      <c r="L303" s="2" t="s">
        <v>2297</v>
      </c>
      <c r="M303" s="2" t="s">
        <v>2298</v>
      </c>
      <c r="N303" s="2" t="s">
        <v>2299</v>
      </c>
      <c r="O303" s="2" t="s">
        <v>2300</v>
      </c>
    </row>
    <row r="304" spans="1:15">
      <c r="A304" s="2" t="s">
        <v>15</v>
      </c>
      <c r="B304" s="2" t="s">
        <v>2301</v>
      </c>
      <c r="C304" s="2" t="s">
        <v>112</v>
      </c>
      <c r="D304" s="2"/>
      <c r="E304" s="2"/>
      <c r="F304" s="2" t="s">
        <v>2302</v>
      </c>
      <c r="G304" s="2" t="e">
        <f>-able</f>
        <v>#NAME?</v>
      </c>
      <c r="H304" s="2"/>
      <c r="I304" s="2" t="s">
        <v>2303</v>
      </c>
      <c r="J304" s="2" t="s">
        <v>2304</v>
      </c>
      <c r="K304" s="2" t="s">
        <v>2305</v>
      </c>
      <c r="L304" s="2" t="s">
        <v>2306</v>
      </c>
      <c r="M304" s="2" t="s">
        <v>2307</v>
      </c>
      <c r="N304" s="2" t="s">
        <v>2308</v>
      </c>
      <c r="O304" s="2" t="s">
        <v>2309</v>
      </c>
    </row>
    <row r="305" spans="1:15">
      <c r="A305" s="2" t="s">
        <v>15</v>
      </c>
      <c r="B305" s="2" t="s">
        <v>2310</v>
      </c>
      <c r="C305" s="2" t="s">
        <v>38</v>
      </c>
      <c r="D305" s="2" t="s">
        <v>2311</v>
      </c>
      <c r="E305" s="2"/>
      <c r="F305" s="2" t="s">
        <v>74</v>
      </c>
      <c r="G305" s="2"/>
      <c r="H305" s="2"/>
      <c r="I305" s="2" t="s">
        <v>2312</v>
      </c>
      <c r="J305" s="2" t="s">
        <v>2313</v>
      </c>
      <c r="K305" s="2" t="s">
        <v>2314</v>
      </c>
      <c r="L305" s="2" t="s">
        <v>2315</v>
      </c>
      <c r="M305" s="2" t="s">
        <v>2316</v>
      </c>
      <c r="N305" s="2" t="s">
        <v>2317</v>
      </c>
      <c r="O305" s="2" t="s">
        <v>2318</v>
      </c>
    </row>
    <row r="306" spans="1:15">
      <c r="A306" s="2" t="s">
        <v>15</v>
      </c>
      <c r="B306" s="2" t="s">
        <v>2310</v>
      </c>
      <c r="C306" s="2" t="s">
        <v>17</v>
      </c>
      <c r="D306" s="2" t="s">
        <v>2311</v>
      </c>
      <c r="E306" s="2"/>
      <c r="F306" s="2" t="s">
        <v>74</v>
      </c>
      <c r="G306" s="2"/>
      <c r="H306" s="2"/>
      <c r="I306" s="2" t="s">
        <v>2319</v>
      </c>
      <c r="J306" s="2" t="s">
        <v>2320</v>
      </c>
      <c r="K306" s="2" t="s">
        <v>2321</v>
      </c>
      <c r="L306" s="2" t="s">
        <v>2322</v>
      </c>
      <c r="M306" s="2" t="s">
        <v>2323</v>
      </c>
      <c r="N306" s="2" t="s">
        <v>2324</v>
      </c>
      <c r="O306" s="2" t="s">
        <v>2325</v>
      </c>
    </row>
    <row r="307" spans="1:15">
      <c r="A307" s="2" t="s">
        <v>15</v>
      </c>
      <c r="B307" s="2" t="s">
        <v>2326</v>
      </c>
      <c r="C307" s="2" t="s">
        <v>112</v>
      </c>
      <c r="D307" s="2" t="s">
        <v>2311</v>
      </c>
      <c r="E307" s="2"/>
      <c r="F307" s="2" t="s">
        <v>2327</v>
      </c>
      <c r="G307" s="2"/>
      <c r="H307" s="2"/>
      <c r="I307" s="2" t="s">
        <v>2328</v>
      </c>
      <c r="J307" s="2" t="s">
        <v>2329</v>
      </c>
      <c r="K307" s="2" t="s">
        <v>2330</v>
      </c>
      <c r="L307" s="2" t="s">
        <v>2331</v>
      </c>
      <c r="M307" s="2" t="s">
        <v>2332</v>
      </c>
      <c r="N307" s="2" t="s">
        <v>2333</v>
      </c>
      <c r="O307" s="2" t="s">
        <v>2334</v>
      </c>
    </row>
    <row r="308" spans="1:15">
      <c r="A308" s="2" t="s">
        <v>15</v>
      </c>
      <c r="B308" s="2" t="s">
        <v>2335</v>
      </c>
      <c r="C308" s="2" t="s">
        <v>38</v>
      </c>
      <c r="D308" s="2" t="s">
        <v>2311</v>
      </c>
      <c r="E308" s="2"/>
      <c r="F308" s="2" t="s">
        <v>2336</v>
      </c>
      <c r="G308" s="2" t="e">
        <f>-icate</f>
        <v>#NAME?</v>
      </c>
      <c r="H308" s="2"/>
      <c r="I308" s="2" t="s">
        <v>2337</v>
      </c>
      <c r="J308" s="2" t="s">
        <v>2338</v>
      </c>
      <c r="K308" s="2" t="s">
        <v>2339</v>
      </c>
      <c r="L308" s="2" t="s">
        <v>2340</v>
      </c>
      <c r="M308" s="2" t="s">
        <v>2341</v>
      </c>
      <c r="N308" s="2" t="s">
        <v>2342</v>
      </c>
      <c r="O308" s="2" t="s">
        <v>2343</v>
      </c>
    </row>
    <row r="309" spans="1:15">
      <c r="A309" s="2" t="s">
        <v>15</v>
      </c>
      <c r="B309" s="2" t="s">
        <v>2344</v>
      </c>
      <c r="C309" s="2" t="s">
        <v>17</v>
      </c>
      <c r="D309" s="2" t="s">
        <v>2311</v>
      </c>
      <c r="E309" s="2"/>
      <c r="F309" s="2" t="s">
        <v>2336</v>
      </c>
      <c r="G309" s="2" t="e">
        <f>-ic</f>
        <v>#NAME?</v>
      </c>
      <c r="H309" s="2" t="e">
        <f>-ation</f>
        <v>#NAME?</v>
      </c>
      <c r="I309" s="2" t="s">
        <v>2345</v>
      </c>
      <c r="J309" s="2" t="s">
        <v>2346</v>
      </c>
      <c r="K309" s="2" t="s">
        <v>2347</v>
      </c>
      <c r="L309" s="2" t="s">
        <v>2348</v>
      </c>
      <c r="M309" s="2" t="s">
        <v>2349</v>
      </c>
      <c r="N309" s="2" t="s">
        <v>2350</v>
      </c>
      <c r="O309" s="2" t="s">
        <v>2351</v>
      </c>
    </row>
    <row r="310" spans="1:15">
      <c r="A310" s="2" t="s">
        <v>15</v>
      </c>
      <c r="B310" s="2" t="s">
        <v>2352</v>
      </c>
      <c r="C310" s="2" t="s">
        <v>17</v>
      </c>
      <c r="D310" s="2" t="s">
        <v>2311</v>
      </c>
      <c r="E310" s="2"/>
      <c r="F310" s="2" t="s">
        <v>2336</v>
      </c>
      <c r="G310" s="2" t="e">
        <f>-ity</f>
        <v>#NAME?</v>
      </c>
      <c r="H310" s="2"/>
      <c r="I310" s="2" t="s">
        <v>2353</v>
      </c>
      <c r="J310" s="2" t="s">
        <v>2354</v>
      </c>
      <c r="K310" s="2" t="s">
        <v>2355</v>
      </c>
      <c r="L310" s="2" t="s">
        <v>2356</v>
      </c>
      <c r="M310" s="2" t="s">
        <v>2357</v>
      </c>
      <c r="N310" s="2" t="s">
        <v>2358</v>
      </c>
      <c r="O310" s="2" t="s">
        <v>2359</v>
      </c>
    </row>
    <row r="311" spans="1:15">
      <c r="A311" s="2" t="s">
        <v>15</v>
      </c>
      <c r="B311" s="2" t="s">
        <v>2360</v>
      </c>
      <c r="C311" s="2" t="s">
        <v>17</v>
      </c>
      <c r="D311" s="2" t="s">
        <v>2311</v>
      </c>
      <c r="E311" s="2"/>
      <c r="F311" s="2" t="s">
        <v>2361</v>
      </c>
      <c r="G311" s="2" t="e">
        <f>-y</f>
        <v>#NAME?</v>
      </c>
      <c r="H311" s="2"/>
      <c r="I311" s="2" t="s">
        <v>2362</v>
      </c>
      <c r="J311" s="2" t="s">
        <v>2363</v>
      </c>
      <c r="K311" s="2" t="s">
        <v>2364</v>
      </c>
      <c r="L311" s="2" t="s">
        <v>2365</v>
      </c>
      <c r="M311" s="2" t="s">
        <v>2366</v>
      </c>
      <c r="N311" s="2" t="s">
        <v>2367</v>
      </c>
      <c r="O311" s="2" t="s">
        <v>2368</v>
      </c>
    </row>
    <row r="312" spans="1:15">
      <c r="A312" s="2" t="s">
        <v>15</v>
      </c>
      <c r="B312" s="2" t="s">
        <v>2369</v>
      </c>
      <c r="C312" s="2" t="s">
        <v>38</v>
      </c>
      <c r="D312" s="2" t="s">
        <v>2311</v>
      </c>
      <c r="E312" s="2"/>
      <c r="F312" s="2" t="s">
        <v>2370</v>
      </c>
      <c r="G312" s="2" t="e">
        <f>-e</f>
        <v>#NAME?</v>
      </c>
      <c r="H312" s="2"/>
      <c r="I312" s="2" t="s">
        <v>2371</v>
      </c>
      <c r="J312" s="2" t="s">
        <v>2372</v>
      </c>
      <c r="K312" s="2" t="s">
        <v>2373</v>
      </c>
      <c r="L312" s="2" t="s">
        <v>2374</v>
      </c>
      <c r="M312" s="2" t="s">
        <v>2375</v>
      </c>
      <c r="N312" s="2" t="s">
        <v>2376</v>
      </c>
      <c r="O312" s="2" t="s">
        <v>2377</v>
      </c>
    </row>
    <row r="313" spans="1:15">
      <c r="A313" s="2" t="s">
        <v>15</v>
      </c>
      <c r="B313" s="2" t="s">
        <v>2378</v>
      </c>
      <c r="C313" s="2" t="s">
        <v>38</v>
      </c>
      <c r="D313" s="2" t="s">
        <v>2311</v>
      </c>
      <c r="E313" s="2"/>
      <c r="F313" s="2" t="s">
        <v>2379</v>
      </c>
      <c r="G313" s="2" t="e">
        <f>-e</f>
        <v>#NAME?</v>
      </c>
      <c r="H313" s="2"/>
      <c r="I313" s="2" t="s">
        <v>2380</v>
      </c>
      <c r="J313" s="2" t="s">
        <v>2381</v>
      </c>
      <c r="K313" s="2" t="s">
        <v>2382</v>
      </c>
      <c r="L313" s="2" t="s">
        <v>2383</v>
      </c>
      <c r="M313" s="2" t="s">
        <v>2384</v>
      </c>
      <c r="N313" s="2" t="s">
        <v>2385</v>
      </c>
      <c r="O313" s="2" t="s">
        <v>2386</v>
      </c>
    </row>
    <row r="314" spans="1:15">
      <c r="A314" s="2" t="s">
        <v>15</v>
      </c>
      <c r="B314" s="2" t="s">
        <v>2387</v>
      </c>
      <c r="C314" s="2" t="s">
        <v>17</v>
      </c>
      <c r="D314" s="2" t="s">
        <v>2311</v>
      </c>
      <c r="E314" s="2"/>
      <c r="F314" s="2" t="s">
        <v>2379</v>
      </c>
      <c r="G314" s="2" t="s">
        <v>2388</v>
      </c>
      <c r="H314" s="2"/>
      <c r="I314" s="2" t="s">
        <v>2389</v>
      </c>
      <c r="J314" s="2" t="s">
        <v>2390</v>
      </c>
      <c r="K314" s="2" t="s">
        <v>2391</v>
      </c>
      <c r="L314" s="2" t="s">
        <v>2392</v>
      </c>
      <c r="M314" s="2" t="s">
        <v>2393</v>
      </c>
      <c r="N314" s="2" t="s">
        <v>2394</v>
      </c>
      <c r="O314" s="2" t="s">
        <v>2395</v>
      </c>
    </row>
    <row r="315" spans="1:15">
      <c r="A315" s="2" t="s">
        <v>15</v>
      </c>
      <c r="B315" s="2" t="s">
        <v>2396</v>
      </c>
      <c r="C315" s="2" t="s">
        <v>17</v>
      </c>
      <c r="D315" s="2" t="s">
        <v>2311</v>
      </c>
      <c r="E315" s="2"/>
      <c r="F315" s="2" t="s">
        <v>2397</v>
      </c>
      <c r="G315" s="2" t="s">
        <v>2398</v>
      </c>
      <c r="H315" s="2"/>
      <c r="I315" s="2" t="s">
        <v>2399</v>
      </c>
      <c r="J315" s="2" t="s">
        <v>2400</v>
      </c>
      <c r="K315" s="2" t="s">
        <v>2401</v>
      </c>
      <c r="L315" s="2" t="s">
        <v>2402</v>
      </c>
      <c r="M315" s="2" t="s">
        <v>2403</v>
      </c>
      <c r="N315" s="2" t="s">
        <v>2404</v>
      </c>
      <c r="O315" s="2" t="s">
        <v>2405</v>
      </c>
    </row>
    <row r="316" spans="1:15">
      <c r="A316" s="2" t="s">
        <v>15</v>
      </c>
      <c r="B316" s="2" t="s">
        <v>2406</v>
      </c>
      <c r="C316" s="2" t="s">
        <v>112</v>
      </c>
      <c r="D316" s="2" t="s">
        <v>2311</v>
      </c>
      <c r="E316" s="2"/>
      <c r="F316" s="2" t="s">
        <v>2407</v>
      </c>
      <c r="G316" s="2" t="s">
        <v>1844</v>
      </c>
      <c r="H316" s="2"/>
      <c r="I316" s="2" t="s">
        <v>2408</v>
      </c>
      <c r="J316" s="2" t="s">
        <v>2409</v>
      </c>
      <c r="K316" s="2" t="s">
        <v>2410</v>
      </c>
      <c r="L316" s="2" t="s">
        <v>2411</v>
      </c>
      <c r="M316" s="2" t="s">
        <v>2412</v>
      </c>
      <c r="N316" s="2" t="s">
        <v>2413</v>
      </c>
      <c r="O316" s="2" t="s">
        <v>2414</v>
      </c>
    </row>
    <row r="317" spans="1:15">
      <c r="A317" s="2" t="s">
        <v>15</v>
      </c>
      <c r="B317" s="2" t="s">
        <v>2406</v>
      </c>
      <c r="C317" s="2" t="s">
        <v>38</v>
      </c>
      <c r="D317" s="2" t="s">
        <v>2311</v>
      </c>
      <c r="E317" s="2"/>
      <c r="F317" s="2" t="s">
        <v>2407</v>
      </c>
      <c r="G317" s="2" t="s">
        <v>1844</v>
      </c>
      <c r="H317" s="2"/>
      <c r="I317" s="2" t="s">
        <v>2415</v>
      </c>
      <c r="J317" s="2" t="s">
        <v>2416</v>
      </c>
      <c r="K317" s="2" t="s">
        <v>2410</v>
      </c>
      <c r="L317" s="2" t="s">
        <v>2417</v>
      </c>
      <c r="M317" s="2" t="s">
        <v>2418</v>
      </c>
      <c r="N317" s="2" t="s">
        <v>2419</v>
      </c>
      <c r="O317" s="2" t="s">
        <v>2420</v>
      </c>
    </row>
    <row r="318" spans="1:15">
      <c r="A318" s="2" t="s">
        <v>15</v>
      </c>
      <c r="B318" s="2" t="s">
        <v>2421</v>
      </c>
      <c r="C318" s="2" t="s">
        <v>17</v>
      </c>
      <c r="D318" s="2" t="s">
        <v>2311</v>
      </c>
      <c r="E318" s="2"/>
      <c r="F318" s="2" t="s">
        <v>2422</v>
      </c>
      <c r="G318" s="2" t="s">
        <v>74</v>
      </c>
      <c r="H318" s="2"/>
      <c r="I318" s="2" t="s">
        <v>2423</v>
      </c>
      <c r="J318" s="2" t="s">
        <v>2424</v>
      </c>
      <c r="K318" s="2" t="s">
        <v>2425</v>
      </c>
      <c r="L318" s="2" t="s">
        <v>2426</v>
      </c>
      <c r="M318" s="2" t="s">
        <v>2427</v>
      </c>
      <c r="N318" s="2" t="s">
        <v>2428</v>
      </c>
      <c r="O318" s="2" t="s">
        <v>2429</v>
      </c>
    </row>
    <row r="319" spans="1:15">
      <c r="A319" s="2" t="s">
        <v>15</v>
      </c>
      <c r="B319" s="2" t="s">
        <v>2421</v>
      </c>
      <c r="C319" s="2" t="s">
        <v>38</v>
      </c>
      <c r="D319" s="2" t="s">
        <v>2311</v>
      </c>
      <c r="E319" s="2"/>
      <c r="F319" s="2" t="s">
        <v>2422</v>
      </c>
      <c r="G319" s="2" t="s">
        <v>74</v>
      </c>
      <c r="H319" s="2"/>
      <c r="I319" s="2" t="s">
        <v>2430</v>
      </c>
      <c r="J319" s="2" t="s">
        <v>2431</v>
      </c>
      <c r="K319" s="2" t="s">
        <v>2432</v>
      </c>
      <c r="L319" s="2" t="s">
        <v>2433</v>
      </c>
      <c r="M319" s="2" t="s">
        <v>2434</v>
      </c>
      <c r="N319" s="2" t="s">
        <v>2435</v>
      </c>
      <c r="O319" s="2" t="s">
        <v>2436</v>
      </c>
    </row>
    <row r="320" spans="1:15">
      <c r="A320" s="2" t="s">
        <v>15</v>
      </c>
      <c r="B320" s="2" t="s">
        <v>2437</v>
      </c>
      <c r="C320" s="2" t="s">
        <v>38</v>
      </c>
      <c r="D320" s="2" t="s">
        <v>2438</v>
      </c>
      <c r="E320" s="2"/>
      <c r="F320" s="2" t="s">
        <v>2439</v>
      </c>
      <c r="G320" s="2"/>
      <c r="H320" s="2"/>
      <c r="I320" s="2" t="s">
        <v>2440</v>
      </c>
      <c r="J320" s="2" t="s">
        <v>2441</v>
      </c>
      <c r="K320" s="2" t="s">
        <v>2442</v>
      </c>
      <c r="L320" s="2" t="s">
        <v>2443</v>
      </c>
      <c r="M320" s="2" t="s">
        <v>2444</v>
      </c>
      <c r="N320" s="2" t="s">
        <v>2445</v>
      </c>
      <c r="O320" s="2" t="s">
        <v>2446</v>
      </c>
    </row>
    <row r="321" spans="1:15">
      <c r="A321" s="2" t="s">
        <v>15</v>
      </c>
      <c r="B321" s="2" t="s">
        <v>2437</v>
      </c>
      <c r="C321" s="2" t="s">
        <v>17</v>
      </c>
      <c r="D321" s="2" t="s">
        <v>2438</v>
      </c>
      <c r="E321" s="2"/>
      <c r="F321" s="2" t="s">
        <v>2439</v>
      </c>
      <c r="G321" s="2"/>
      <c r="H321" s="2"/>
      <c r="I321" s="2" t="s">
        <v>2447</v>
      </c>
      <c r="J321" s="2" t="s">
        <v>2448</v>
      </c>
      <c r="K321" s="2" t="s">
        <v>2442</v>
      </c>
      <c r="L321" s="2" t="s">
        <v>2449</v>
      </c>
      <c r="M321" s="2" t="s">
        <v>2450</v>
      </c>
      <c r="N321" s="2" t="s">
        <v>2451</v>
      </c>
      <c r="O321" s="2" t="s">
        <v>2452</v>
      </c>
    </row>
    <row r="322" spans="1:15">
      <c r="A322" s="2" t="s">
        <v>15</v>
      </c>
      <c r="B322" s="2" t="s">
        <v>2453</v>
      </c>
      <c r="C322" s="2" t="s">
        <v>17</v>
      </c>
      <c r="D322" s="2" t="s">
        <v>2438</v>
      </c>
      <c r="E322" s="2"/>
      <c r="F322" s="2" t="s">
        <v>1862</v>
      </c>
      <c r="G322" s="2"/>
      <c r="H322" s="2"/>
      <c r="I322" s="2" t="s">
        <v>2454</v>
      </c>
      <c r="J322" s="2" t="s">
        <v>2455</v>
      </c>
      <c r="K322" s="2" t="s">
        <v>2456</v>
      </c>
      <c r="L322" s="2" t="s">
        <v>2457</v>
      </c>
      <c r="M322" s="2" t="s">
        <v>2458</v>
      </c>
      <c r="N322" s="2" t="s">
        <v>2459</v>
      </c>
      <c r="O322" s="2" t="s">
        <v>2460</v>
      </c>
    </row>
    <row r="323" spans="1:15">
      <c r="A323" s="2" t="s">
        <v>15</v>
      </c>
      <c r="B323" s="2" t="s">
        <v>2461</v>
      </c>
      <c r="C323" s="2" t="s">
        <v>38</v>
      </c>
      <c r="D323" s="2" t="s">
        <v>2438</v>
      </c>
      <c r="E323" s="2"/>
      <c r="F323" s="2" t="s">
        <v>2462</v>
      </c>
      <c r="G323" s="2"/>
      <c r="H323" s="2"/>
      <c r="I323" s="2" t="s">
        <v>2463</v>
      </c>
      <c r="J323" s="2" t="s">
        <v>2464</v>
      </c>
      <c r="K323" s="2" t="s">
        <v>2465</v>
      </c>
      <c r="L323" s="2" t="s">
        <v>2466</v>
      </c>
      <c r="M323" s="2" t="s">
        <v>2467</v>
      </c>
      <c r="N323" s="2" t="s">
        <v>2468</v>
      </c>
      <c r="O323" s="2" t="s">
        <v>2469</v>
      </c>
    </row>
    <row r="324" spans="1:15">
      <c r="A324" s="2" t="s">
        <v>15</v>
      </c>
      <c r="B324" s="2" t="s">
        <v>2461</v>
      </c>
      <c r="C324" s="2" t="s">
        <v>17</v>
      </c>
      <c r="D324" s="2" t="s">
        <v>2438</v>
      </c>
      <c r="E324" s="2"/>
      <c r="F324" s="2" t="s">
        <v>2462</v>
      </c>
      <c r="G324" s="2"/>
      <c r="H324" s="2"/>
      <c r="I324" s="2" t="s">
        <v>2470</v>
      </c>
      <c r="J324" s="2" t="s">
        <v>1065</v>
      </c>
      <c r="K324" s="2" t="s">
        <v>2471</v>
      </c>
      <c r="L324" s="2" t="s">
        <v>2472</v>
      </c>
      <c r="M324" s="2" t="s">
        <v>2473</v>
      </c>
      <c r="N324" s="2" t="s">
        <v>2474</v>
      </c>
      <c r="O324" s="2" t="s">
        <v>2475</v>
      </c>
    </row>
    <row r="325" spans="1:15">
      <c r="A325" s="2" t="s">
        <v>15</v>
      </c>
      <c r="B325" s="2" t="s">
        <v>2476</v>
      </c>
      <c r="C325" s="2" t="s">
        <v>27</v>
      </c>
      <c r="D325" s="2" t="s">
        <v>2438</v>
      </c>
      <c r="E325" s="2"/>
      <c r="F325" s="2" t="s">
        <v>2477</v>
      </c>
      <c r="G325" s="2" t="s">
        <v>425</v>
      </c>
      <c r="H325" s="2" t="s">
        <v>775</v>
      </c>
      <c r="I325" s="2" t="s">
        <v>2478</v>
      </c>
      <c r="J325" s="2" t="s">
        <v>2479</v>
      </c>
      <c r="K325" s="2" t="s">
        <v>2480</v>
      </c>
      <c r="L325" s="2" t="s">
        <v>2481</v>
      </c>
      <c r="M325" s="2" t="s">
        <v>2482</v>
      </c>
      <c r="N325" s="2" t="s">
        <v>2483</v>
      </c>
      <c r="O325" s="2" t="s">
        <v>2484</v>
      </c>
    </row>
    <row r="326" spans="1:15">
      <c r="A326" s="2" t="s">
        <v>15</v>
      </c>
      <c r="B326" s="2" t="s">
        <v>2485</v>
      </c>
      <c r="C326" s="2" t="s">
        <v>17</v>
      </c>
      <c r="D326" s="2" t="s">
        <v>2438</v>
      </c>
      <c r="E326" s="2"/>
      <c r="F326" s="2" t="s">
        <v>2486</v>
      </c>
      <c r="G326" s="2" t="s">
        <v>2487</v>
      </c>
      <c r="H326" s="2" t="s">
        <v>103</v>
      </c>
      <c r="I326" s="2" t="s">
        <v>2488</v>
      </c>
      <c r="J326" s="2" t="s">
        <v>2489</v>
      </c>
      <c r="K326" s="2" t="s">
        <v>2490</v>
      </c>
      <c r="L326" s="2" t="s">
        <v>2491</v>
      </c>
      <c r="M326" s="2" t="s">
        <v>2492</v>
      </c>
      <c r="N326" s="2" t="s">
        <v>2493</v>
      </c>
      <c r="O326" s="2" t="s">
        <v>2494</v>
      </c>
    </row>
    <row r="327" spans="1:15">
      <c r="A327" s="2" t="s">
        <v>15</v>
      </c>
      <c r="B327" s="2" t="s">
        <v>2495</v>
      </c>
      <c r="C327" s="2" t="s">
        <v>112</v>
      </c>
      <c r="D327" s="2" t="s">
        <v>2438</v>
      </c>
      <c r="E327" s="2"/>
      <c r="F327" s="2" t="s">
        <v>2496</v>
      </c>
      <c r="G327" s="2" t="s">
        <v>668</v>
      </c>
      <c r="H327" s="2"/>
      <c r="I327" s="2" t="s">
        <v>2497</v>
      </c>
      <c r="J327" s="2" t="s">
        <v>2498</v>
      </c>
      <c r="K327" s="2" t="s">
        <v>2499</v>
      </c>
      <c r="L327" s="2" t="s">
        <v>2500</v>
      </c>
      <c r="M327" s="2" t="s">
        <v>2501</v>
      </c>
      <c r="N327" s="2" t="s">
        <v>2502</v>
      </c>
      <c r="O327" s="2" t="s">
        <v>2503</v>
      </c>
    </row>
    <row r="328" spans="1:15">
      <c r="A328" s="2" t="s">
        <v>15</v>
      </c>
      <c r="B328" s="2" t="s">
        <v>2504</v>
      </c>
      <c r="C328" s="2" t="s">
        <v>38</v>
      </c>
      <c r="D328" s="2" t="s">
        <v>2438</v>
      </c>
      <c r="E328" s="2"/>
      <c r="F328" s="2" t="s">
        <v>2505</v>
      </c>
      <c r="G328" s="2" t="e">
        <f>-ulate</f>
        <v>#NAME?</v>
      </c>
      <c r="H328" s="2"/>
      <c r="I328" s="2" t="s">
        <v>2506</v>
      </c>
      <c r="J328" s="2" t="s">
        <v>2507</v>
      </c>
      <c r="K328" s="2" t="s">
        <v>2508</v>
      </c>
      <c r="L328" s="2" t="s">
        <v>2509</v>
      </c>
      <c r="M328" s="2" t="s">
        <v>2510</v>
      </c>
      <c r="N328" s="2" t="s">
        <v>2511</v>
      </c>
      <c r="O328" s="2" t="s">
        <v>2512</v>
      </c>
    </row>
    <row r="329" spans="1:15">
      <c r="A329" s="2" t="s">
        <v>15</v>
      </c>
      <c r="B329" s="2" t="s">
        <v>2513</v>
      </c>
      <c r="C329" s="2" t="s">
        <v>17</v>
      </c>
      <c r="D329" s="2" t="s">
        <v>2438</v>
      </c>
      <c r="E329" s="2"/>
      <c r="F329" s="2" t="s">
        <v>2505</v>
      </c>
      <c r="G329" s="2" t="e">
        <f>-ulation</f>
        <v>#NAME?</v>
      </c>
      <c r="H329" s="2"/>
      <c r="I329" s="2" t="s">
        <v>2514</v>
      </c>
      <c r="J329" s="2" t="s">
        <v>2507</v>
      </c>
      <c r="K329" s="2" t="s">
        <v>2515</v>
      </c>
      <c r="L329" s="2" t="s">
        <v>2516</v>
      </c>
      <c r="M329" s="2" t="s">
        <v>2517</v>
      </c>
      <c r="N329" s="2" t="s">
        <v>2518</v>
      </c>
      <c r="O329" s="2" t="s">
        <v>2519</v>
      </c>
    </row>
    <row r="330" spans="1:15">
      <c r="A330" s="2" t="s">
        <v>15</v>
      </c>
      <c r="B330" s="2" t="s">
        <v>2520</v>
      </c>
      <c r="C330" s="2" t="s">
        <v>38</v>
      </c>
      <c r="D330" s="2" t="s">
        <v>2438</v>
      </c>
      <c r="E330" s="2"/>
      <c r="F330" s="2" t="s">
        <v>2521</v>
      </c>
      <c r="G330" s="2"/>
      <c r="H330" s="2"/>
      <c r="I330" s="2" t="s">
        <v>2522</v>
      </c>
      <c r="J330" s="2" t="s">
        <v>2523</v>
      </c>
      <c r="K330" s="2" t="s">
        <v>2524</v>
      </c>
      <c r="L330" s="2" t="s">
        <v>2525</v>
      </c>
      <c r="M330" s="2" t="s">
        <v>2526</v>
      </c>
      <c r="N330" s="2" t="s">
        <v>2527</v>
      </c>
      <c r="O330" s="2" t="s">
        <v>2528</v>
      </c>
    </row>
    <row r="331" spans="1:15">
      <c r="A331" s="2" t="s">
        <v>15</v>
      </c>
      <c r="B331" s="2" t="s">
        <v>2529</v>
      </c>
      <c r="C331" s="2" t="s">
        <v>38</v>
      </c>
      <c r="D331" s="2" t="s">
        <v>2438</v>
      </c>
      <c r="E331" s="2"/>
      <c r="F331" s="2" t="s">
        <v>2530</v>
      </c>
      <c r="G331" s="2"/>
      <c r="H331" s="2"/>
      <c r="I331" s="2" t="s">
        <v>2531</v>
      </c>
      <c r="J331" s="2" t="s">
        <v>2532</v>
      </c>
      <c r="K331" s="2" t="s">
        <v>2533</v>
      </c>
      <c r="L331" s="2" t="s">
        <v>2534</v>
      </c>
      <c r="M331" s="2" t="s">
        <v>2535</v>
      </c>
      <c r="N331" s="2" t="s">
        <v>2536</v>
      </c>
      <c r="O331" s="2" t="s">
        <v>2537</v>
      </c>
    </row>
    <row r="332" spans="1:15">
      <c r="A332" s="2" t="s">
        <v>15</v>
      </c>
      <c r="B332" s="2" t="s">
        <v>2538</v>
      </c>
      <c r="C332" s="2" t="s">
        <v>17</v>
      </c>
      <c r="D332" s="2" t="s">
        <v>2438</v>
      </c>
      <c r="E332" s="2"/>
      <c r="F332" s="2" t="s">
        <v>2539</v>
      </c>
      <c r="G332" s="2" t="e">
        <f>-er</f>
        <v>#NAME?</v>
      </c>
      <c r="H332" s="2"/>
      <c r="I332" s="2" t="s">
        <v>2540</v>
      </c>
      <c r="J332" s="2" t="s">
        <v>2541</v>
      </c>
      <c r="K332" s="2" t="s">
        <v>2542</v>
      </c>
      <c r="L332" s="2" t="s">
        <v>2543</v>
      </c>
      <c r="M332" s="2" t="s">
        <v>2544</v>
      </c>
      <c r="N332" s="2" t="s">
        <v>2545</v>
      </c>
      <c r="O332" s="2" t="s">
        <v>2546</v>
      </c>
    </row>
    <row r="333" spans="1:15">
      <c r="A333" s="2" t="s">
        <v>15</v>
      </c>
      <c r="B333" s="2" t="s">
        <v>2547</v>
      </c>
      <c r="C333" s="2" t="s">
        <v>17</v>
      </c>
      <c r="D333" s="2" t="s">
        <v>2438</v>
      </c>
      <c r="E333" s="2"/>
      <c r="F333" s="2" t="s">
        <v>740</v>
      </c>
      <c r="G333" s="2" t="e">
        <f>-ion</f>
        <v>#NAME?</v>
      </c>
      <c r="H333" s="2"/>
      <c r="I333" s="2" t="s">
        <v>2548</v>
      </c>
      <c r="J333" s="2" t="s">
        <v>2549</v>
      </c>
      <c r="K333" s="2" t="s">
        <v>2550</v>
      </c>
      <c r="L333" s="2" t="s">
        <v>2551</v>
      </c>
      <c r="M333" s="2" t="s">
        <v>2552</v>
      </c>
      <c r="N333" s="2" t="s">
        <v>2553</v>
      </c>
      <c r="O333" s="2" t="s">
        <v>2554</v>
      </c>
    </row>
    <row r="334" spans="1:15">
      <c r="A334" s="2" t="s">
        <v>15</v>
      </c>
      <c r="B334" s="2" t="s">
        <v>2555</v>
      </c>
      <c r="C334" s="2" t="s">
        <v>17</v>
      </c>
      <c r="D334" s="2" t="s">
        <v>2438</v>
      </c>
      <c r="E334" s="2"/>
      <c r="F334" s="2" t="s">
        <v>2556</v>
      </c>
      <c r="G334" s="2" t="s">
        <v>103</v>
      </c>
      <c r="H334" s="2"/>
      <c r="I334" s="2" t="s">
        <v>2557</v>
      </c>
      <c r="J334" s="2" t="s">
        <v>2558</v>
      </c>
      <c r="K334" s="2" t="s">
        <v>2559</v>
      </c>
      <c r="L334" s="2" t="s">
        <v>2560</v>
      </c>
      <c r="M334" s="2" t="s">
        <v>2561</v>
      </c>
      <c r="N334" s="2" t="s">
        <v>2562</v>
      </c>
      <c r="O334" s="2" t="s">
        <v>2563</v>
      </c>
    </row>
    <row r="335" spans="1:15">
      <c r="A335" s="2" t="s">
        <v>15</v>
      </c>
      <c r="B335" s="2" t="s">
        <v>2564</v>
      </c>
      <c r="C335" s="2" t="s">
        <v>38</v>
      </c>
      <c r="D335" s="2" t="s">
        <v>2438</v>
      </c>
      <c r="E335" s="2"/>
      <c r="F335" s="2" t="s">
        <v>2565</v>
      </c>
      <c r="G335" s="2"/>
      <c r="H335" s="2"/>
      <c r="I335" s="2" t="s">
        <v>2566</v>
      </c>
      <c r="J335" s="2" t="s">
        <v>2567</v>
      </c>
      <c r="K335" s="2" t="s">
        <v>2568</v>
      </c>
      <c r="L335" s="2" t="s">
        <v>2569</v>
      </c>
      <c r="M335" s="2" t="s">
        <v>2570</v>
      </c>
      <c r="N335" s="2" t="s">
        <v>2571</v>
      </c>
      <c r="O335" s="2" t="s">
        <v>2572</v>
      </c>
    </row>
    <row r="336" spans="1:15">
      <c r="A336" s="2" t="s">
        <v>15</v>
      </c>
      <c r="B336" s="2" t="s">
        <v>2573</v>
      </c>
      <c r="C336" s="2" t="s">
        <v>112</v>
      </c>
      <c r="D336" s="2" t="s">
        <v>2438</v>
      </c>
      <c r="E336" s="2"/>
      <c r="F336" s="2" t="s">
        <v>2574</v>
      </c>
      <c r="G336" s="2" t="s">
        <v>425</v>
      </c>
      <c r="H336" s="2"/>
      <c r="I336" s="2" t="s">
        <v>2575</v>
      </c>
      <c r="J336" s="2" t="s">
        <v>2576</v>
      </c>
      <c r="K336" s="2" t="s">
        <v>2577</v>
      </c>
      <c r="L336" s="2" t="s">
        <v>2578</v>
      </c>
      <c r="M336" s="2" t="s">
        <v>2579</v>
      </c>
      <c r="N336" s="2" t="s">
        <v>2580</v>
      </c>
      <c r="O336" s="2" t="s">
        <v>2581</v>
      </c>
    </row>
    <row r="337" spans="1:15">
      <c r="A337" s="2" t="s">
        <v>15</v>
      </c>
      <c r="B337" s="2" t="s">
        <v>2582</v>
      </c>
      <c r="C337" s="2" t="s">
        <v>17</v>
      </c>
      <c r="D337" s="2" t="s">
        <v>2438</v>
      </c>
      <c r="E337" s="2"/>
      <c r="F337" s="2" t="s">
        <v>2583</v>
      </c>
      <c r="G337" s="2" t="s">
        <v>2584</v>
      </c>
      <c r="H337" s="2"/>
      <c r="I337" s="2" t="s">
        <v>2585</v>
      </c>
      <c r="J337" s="2" t="s">
        <v>2586</v>
      </c>
      <c r="K337" s="2" t="s">
        <v>2587</v>
      </c>
      <c r="L337" s="2" t="s">
        <v>2588</v>
      </c>
      <c r="M337" s="2" t="s">
        <v>2589</v>
      </c>
      <c r="N337" s="2" t="s">
        <v>2590</v>
      </c>
      <c r="O337" s="2" t="s">
        <v>2591</v>
      </c>
    </row>
    <row r="338" spans="1:15">
      <c r="A338" s="2" t="s">
        <v>15</v>
      </c>
      <c r="B338" s="2" t="s">
        <v>2592</v>
      </c>
      <c r="C338" s="2" t="s">
        <v>17</v>
      </c>
      <c r="D338" s="2"/>
      <c r="E338" s="2"/>
      <c r="F338" s="2" t="s">
        <v>2593</v>
      </c>
      <c r="G338" s="2" t="s">
        <v>713</v>
      </c>
      <c r="H338" s="2"/>
      <c r="I338" s="2" t="s">
        <v>2594</v>
      </c>
      <c r="J338" s="2" t="s">
        <v>2595</v>
      </c>
      <c r="K338" s="2" t="s">
        <v>2596</v>
      </c>
      <c r="L338" s="2" t="s">
        <v>2597</v>
      </c>
      <c r="M338" s="2" t="s">
        <v>2598</v>
      </c>
      <c r="N338" s="2" t="s">
        <v>2599</v>
      </c>
      <c r="O338" s="2" t="s">
        <v>2600</v>
      </c>
    </row>
    <row r="339" spans="1:15">
      <c r="A339" s="2" t="s">
        <v>15</v>
      </c>
      <c r="B339" s="2" t="s">
        <v>2601</v>
      </c>
      <c r="C339" s="2" t="s">
        <v>38</v>
      </c>
      <c r="D339" s="2"/>
      <c r="E339" s="2"/>
      <c r="F339" s="2"/>
      <c r="G339" s="2"/>
      <c r="H339" s="2"/>
      <c r="I339" s="2"/>
      <c r="J339" s="2" t="s">
        <v>2602</v>
      </c>
      <c r="K339" s="2" t="s">
        <v>2603</v>
      </c>
      <c r="L339" s="2" t="s">
        <v>2604</v>
      </c>
      <c r="M339" s="2" t="s">
        <v>2605</v>
      </c>
      <c r="N339" s="2" t="s">
        <v>2606</v>
      </c>
      <c r="O339" s="2" t="s">
        <v>2607</v>
      </c>
    </row>
    <row r="340" spans="1:15">
      <c r="A340" s="2" t="s">
        <v>15</v>
      </c>
      <c r="B340" s="2" t="s">
        <v>2601</v>
      </c>
      <c r="C340" s="2" t="s">
        <v>17</v>
      </c>
      <c r="D340" s="2"/>
      <c r="E340" s="2"/>
      <c r="F340" s="2"/>
      <c r="G340" s="2"/>
      <c r="H340" s="2"/>
      <c r="I340" s="2"/>
      <c r="J340" s="2" t="s">
        <v>2608</v>
      </c>
      <c r="K340" s="2" t="s">
        <v>2603</v>
      </c>
      <c r="L340" s="2" t="s">
        <v>2609</v>
      </c>
      <c r="M340" s="2" t="s">
        <v>2610</v>
      </c>
      <c r="N340" s="2" t="s">
        <v>2611</v>
      </c>
      <c r="O340" s="2" t="s">
        <v>2612</v>
      </c>
    </row>
    <row r="341" spans="1:15">
      <c r="A341" s="2" t="s">
        <v>15</v>
      </c>
      <c r="B341" s="2" t="s">
        <v>2613</v>
      </c>
      <c r="C341" s="2" t="s">
        <v>17</v>
      </c>
      <c r="D341" s="2"/>
      <c r="E341" s="2"/>
      <c r="F341" s="2"/>
      <c r="G341" s="2"/>
      <c r="H341" s="2"/>
      <c r="I341" s="2"/>
      <c r="J341" s="2" t="s">
        <v>2614</v>
      </c>
      <c r="K341" s="2" t="s">
        <v>2615</v>
      </c>
      <c r="L341" s="2" t="s">
        <v>2616</v>
      </c>
      <c r="M341" s="2" t="s">
        <v>2617</v>
      </c>
      <c r="N341" s="2" t="s">
        <v>2618</v>
      </c>
      <c r="O341" s="2" t="s">
        <v>2619</v>
      </c>
    </row>
    <row r="342" spans="1:15">
      <c r="A342" s="2" t="s">
        <v>15</v>
      </c>
      <c r="B342" s="2" t="s">
        <v>2620</v>
      </c>
      <c r="C342" s="2" t="s">
        <v>17</v>
      </c>
      <c r="D342" s="2"/>
      <c r="E342" s="2"/>
      <c r="F342" s="2" t="s">
        <v>2621</v>
      </c>
      <c r="G342" s="2" t="s">
        <v>713</v>
      </c>
      <c r="H342" s="2"/>
      <c r="I342" s="2" t="s">
        <v>2622</v>
      </c>
      <c r="J342" s="2" t="s">
        <v>2623</v>
      </c>
      <c r="K342" s="2" t="s">
        <v>2624</v>
      </c>
      <c r="L342" s="2" t="s">
        <v>2625</v>
      </c>
      <c r="M342" s="2" t="s">
        <v>2626</v>
      </c>
      <c r="N342" s="2" t="s">
        <v>2627</v>
      </c>
      <c r="O342" s="2" t="s">
        <v>2628</v>
      </c>
    </row>
    <row r="343" spans="1:15">
      <c r="A343" s="2" t="s">
        <v>15</v>
      </c>
      <c r="B343" s="2" t="s">
        <v>2620</v>
      </c>
      <c r="C343" s="2" t="s">
        <v>38</v>
      </c>
      <c r="D343" s="2"/>
      <c r="E343" s="2"/>
      <c r="F343" s="2" t="s">
        <v>2621</v>
      </c>
      <c r="G343" s="2" t="s">
        <v>713</v>
      </c>
      <c r="H343" s="2"/>
      <c r="I343" s="2" t="s">
        <v>2629</v>
      </c>
      <c r="J343" s="2" t="s">
        <v>2630</v>
      </c>
      <c r="K343" s="2" t="s">
        <v>2624</v>
      </c>
      <c r="L343" s="2" t="s">
        <v>2631</v>
      </c>
      <c r="M343" s="2" t="s">
        <v>2632</v>
      </c>
      <c r="N343" s="2" t="s">
        <v>2633</v>
      </c>
      <c r="O343" s="2" t="s">
        <v>2634</v>
      </c>
    </row>
    <row r="344" spans="1:15">
      <c r="A344" s="2" t="s">
        <v>15</v>
      </c>
      <c r="B344" s="2" t="s">
        <v>2635</v>
      </c>
      <c r="C344" s="2" t="s">
        <v>112</v>
      </c>
      <c r="D344" s="2" t="s">
        <v>2636</v>
      </c>
      <c r="E344" s="2"/>
      <c r="F344" s="2" t="s">
        <v>2637</v>
      </c>
      <c r="G344" s="2"/>
      <c r="H344" s="2"/>
      <c r="I344" s="2" t="s">
        <v>2638</v>
      </c>
      <c r="J344" s="2" t="s">
        <v>2639</v>
      </c>
      <c r="K344" s="2" t="s">
        <v>2640</v>
      </c>
      <c r="L344" s="2" t="s">
        <v>2641</v>
      </c>
      <c r="M344" s="2" t="s">
        <v>2642</v>
      </c>
      <c r="N344" s="2" t="s">
        <v>2643</v>
      </c>
      <c r="O344" s="2" t="s">
        <v>2644</v>
      </c>
    </row>
    <row r="345" spans="1:15">
      <c r="A345" s="2" t="s">
        <v>15</v>
      </c>
      <c r="B345" s="2" t="s">
        <v>2635</v>
      </c>
      <c r="C345" s="2" t="s">
        <v>38</v>
      </c>
      <c r="D345" s="2" t="s">
        <v>2636</v>
      </c>
      <c r="E345" s="2"/>
      <c r="F345" s="2" t="s">
        <v>2637</v>
      </c>
      <c r="G345" s="2"/>
      <c r="H345" s="2"/>
      <c r="I345" s="2" t="s">
        <v>2645</v>
      </c>
      <c r="J345" s="2" t="s">
        <v>2646</v>
      </c>
      <c r="K345" s="2" t="s">
        <v>2640</v>
      </c>
      <c r="L345" s="2" t="s">
        <v>2647</v>
      </c>
      <c r="M345" s="2" t="s">
        <v>2648</v>
      </c>
      <c r="N345" s="2" t="s">
        <v>2649</v>
      </c>
      <c r="O345" s="2" t="s">
        <v>2650</v>
      </c>
    </row>
    <row r="346" spans="1:15">
      <c r="A346" s="2" t="s">
        <v>15</v>
      </c>
      <c r="B346" s="2" t="s">
        <v>2651</v>
      </c>
      <c r="C346" s="2" t="s">
        <v>27</v>
      </c>
      <c r="D346" s="2"/>
      <c r="E346" s="2"/>
      <c r="F346" s="2" t="s">
        <v>2635</v>
      </c>
      <c r="G346" s="2" t="s">
        <v>775</v>
      </c>
      <c r="H346" s="2"/>
      <c r="I346" s="2" t="s">
        <v>2652</v>
      </c>
      <c r="J346" s="2" t="s">
        <v>2653</v>
      </c>
      <c r="K346" s="2" t="s">
        <v>2654</v>
      </c>
      <c r="L346" s="2" t="s">
        <v>2655</v>
      </c>
      <c r="M346" s="2" t="s">
        <v>2656</v>
      </c>
      <c r="N346" s="2" t="s">
        <v>2657</v>
      </c>
      <c r="O346" s="2" t="s">
        <v>2658</v>
      </c>
    </row>
    <row r="347" spans="1:15">
      <c r="A347" s="2" t="s">
        <v>15</v>
      </c>
      <c r="B347" s="2" t="s">
        <v>2659</v>
      </c>
      <c r="C347" s="2" t="s">
        <v>38</v>
      </c>
      <c r="D347" s="2"/>
      <c r="E347" s="2"/>
      <c r="F347" s="2"/>
      <c r="G347" s="2"/>
      <c r="H347" s="2"/>
      <c r="I347" s="2"/>
      <c r="J347" s="2" t="s">
        <v>2660</v>
      </c>
      <c r="K347" s="2" t="s">
        <v>2661</v>
      </c>
      <c r="L347" s="2" t="s">
        <v>2662</v>
      </c>
      <c r="M347" s="2" t="s">
        <v>2663</v>
      </c>
      <c r="N347" s="2" t="s">
        <v>2664</v>
      </c>
      <c r="O347" s="2" t="s">
        <v>2665</v>
      </c>
    </row>
    <row r="348" spans="1:15">
      <c r="A348" s="2" t="s">
        <v>15</v>
      </c>
      <c r="B348" s="2" t="s">
        <v>2659</v>
      </c>
      <c r="C348" s="2" t="s">
        <v>17</v>
      </c>
      <c r="D348" s="2"/>
      <c r="E348" s="2"/>
      <c r="F348" s="2"/>
      <c r="G348" s="2"/>
      <c r="H348" s="2"/>
      <c r="I348" s="2"/>
      <c r="J348" s="2" t="s">
        <v>2666</v>
      </c>
      <c r="K348" s="2" t="s">
        <v>2661</v>
      </c>
      <c r="L348" s="2" t="s">
        <v>2667</v>
      </c>
      <c r="M348" s="2" t="s">
        <v>2668</v>
      </c>
      <c r="N348" s="2" t="s">
        <v>2669</v>
      </c>
      <c r="O348" s="2" t="s">
        <v>2670</v>
      </c>
    </row>
    <row r="349" spans="1:15">
      <c r="A349" s="2" t="s">
        <v>15</v>
      </c>
      <c r="B349" s="2" t="s">
        <v>2671</v>
      </c>
      <c r="C349" s="2" t="s">
        <v>38</v>
      </c>
      <c r="D349" s="2"/>
      <c r="E349" s="2"/>
      <c r="F349" s="2"/>
      <c r="G349" s="2"/>
      <c r="H349" s="2"/>
      <c r="I349" s="2"/>
      <c r="J349" s="2" t="s">
        <v>2672</v>
      </c>
      <c r="K349" s="2" t="s">
        <v>2673</v>
      </c>
      <c r="L349" s="2" t="s">
        <v>2674</v>
      </c>
      <c r="M349" s="2" t="s">
        <v>2675</v>
      </c>
      <c r="N349" s="2" t="s">
        <v>2676</v>
      </c>
      <c r="O349" s="2" t="s">
        <v>2677</v>
      </c>
    </row>
    <row r="350" spans="1:15">
      <c r="A350" s="2" t="s">
        <v>15</v>
      </c>
      <c r="B350" s="2" t="s">
        <v>2678</v>
      </c>
      <c r="C350" s="2" t="s">
        <v>38</v>
      </c>
      <c r="D350" s="2"/>
      <c r="E350" s="2"/>
      <c r="F350" s="2"/>
      <c r="G350" s="2"/>
      <c r="H350" s="2"/>
      <c r="I350" s="2"/>
      <c r="J350" s="2" t="s">
        <v>2679</v>
      </c>
      <c r="K350" s="2" t="s">
        <v>2680</v>
      </c>
      <c r="L350" s="2" t="s">
        <v>2681</v>
      </c>
      <c r="M350" s="2" t="s">
        <v>2682</v>
      </c>
      <c r="N350" s="2" t="s">
        <v>2683</v>
      </c>
      <c r="O350" s="2" t="s">
        <v>2684</v>
      </c>
    </row>
    <row r="351" spans="1:15">
      <c r="A351" s="2" t="s">
        <v>15</v>
      </c>
      <c r="B351" s="2" t="s">
        <v>2678</v>
      </c>
      <c r="C351" s="2" t="s">
        <v>17</v>
      </c>
      <c r="D351" s="2"/>
      <c r="E351" s="2"/>
      <c r="F351" s="2"/>
      <c r="G351" s="2"/>
      <c r="H351" s="2"/>
      <c r="I351" s="2"/>
      <c r="J351" s="2" t="s">
        <v>2685</v>
      </c>
      <c r="K351" s="2" t="s">
        <v>2680</v>
      </c>
      <c r="L351" s="2" t="s">
        <v>2686</v>
      </c>
      <c r="M351" s="2" t="s">
        <v>2687</v>
      </c>
      <c r="N351" s="2" t="s">
        <v>2688</v>
      </c>
      <c r="O351" s="2" t="s">
        <v>2689</v>
      </c>
    </row>
    <row r="352" spans="1:15">
      <c r="A352" s="2" t="s">
        <v>15</v>
      </c>
      <c r="B352" s="2" t="s">
        <v>2690</v>
      </c>
      <c r="C352" s="2" t="s">
        <v>17</v>
      </c>
      <c r="D352" s="2"/>
      <c r="E352" s="2"/>
      <c r="F352" s="2"/>
      <c r="G352" s="2"/>
      <c r="H352" s="2"/>
      <c r="I352" s="2"/>
      <c r="J352" s="2" t="s">
        <v>2691</v>
      </c>
      <c r="K352" s="2" t="s">
        <v>2692</v>
      </c>
      <c r="L352" s="2" t="s">
        <v>2693</v>
      </c>
      <c r="M352" s="2" t="s">
        <v>2694</v>
      </c>
      <c r="N352" s="2" t="s">
        <v>2695</v>
      </c>
      <c r="O352" s="2" t="s">
        <v>2696</v>
      </c>
    </row>
    <row r="353" spans="1:15">
      <c r="A353" s="2" t="s">
        <v>15</v>
      </c>
      <c r="B353" s="2" t="s">
        <v>2697</v>
      </c>
      <c r="C353" s="2" t="s">
        <v>17</v>
      </c>
      <c r="D353" s="2"/>
      <c r="E353" s="2"/>
      <c r="F353" s="2" t="s">
        <v>2690</v>
      </c>
      <c r="G353" s="2" t="s">
        <v>1084</v>
      </c>
      <c r="H353" s="2"/>
      <c r="I353" s="2" t="s">
        <v>2698</v>
      </c>
      <c r="J353" s="2" t="s">
        <v>2699</v>
      </c>
      <c r="K353" s="2" t="s">
        <v>2700</v>
      </c>
      <c r="L353" s="2" t="s">
        <v>2701</v>
      </c>
      <c r="M353" s="2" t="s">
        <v>2702</v>
      </c>
      <c r="N353" s="2" t="s">
        <v>2703</v>
      </c>
      <c r="O353" s="2" t="s">
        <v>2704</v>
      </c>
    </row>
    <row r="354" spans="1:15">
      <c r="A354" s="2" t="s">
        <v>15</v>
      </c>
      <c r="B354" s="2" t="s">
        <v>2705</v>
      </c>
      <c r="C354" s="2" t="s">
        <v>17</v>
      </c>
      <c r="D354" s="2"/>
      <c r="E354" s="2"/>
      <c r="F354" s="2"/>
      <c r="G354" s="2"/>
      <c r="H354" s="2"/>
      <c r="I354" s="2"/>
      <c r="J354" s="2" t="s">
        <v>2706</v>
      </c>
      <c r="K354" s="2" t="s">
        <v>2707</v>
      </c>
      <c r="L354" s="2" t="s">
        <v>2708</v>
      </c>
      <c r="M354" s="2" t="s">
        <v>2709</v>
      </c>
      <c r="N354" s="2" t="s">
        <v>2710</v>
      </c>
      <c r="O354" s="2" t="s">
        <v>2711</v>
      </c>
    </row>
    <row r="355" spans="1:15">
      <c r="A355" s="2" t="s">
        <v>15</v>
      </c>
      <c r="B355" s="2" t="s">
        <v>2705</v>
      </c>
      <c r="C355" s="2" t="s">
        <v>38</v>
      </c>
      <c r="D355" s="2"/>
      <c r="E355" s="2"/>
      <c r="F355" s="2"/>
      <c r="G355" s="2"/>
      <c r="H355" s="2"/>
      <c r="I355" s="2"/>
      <c r="J355" s="2" t="s">
        <v>2712</v>
      </c>
      <c r="K355" s="2" t="s">
        <v>2707</v>
      </c>
      <c r="L355" s="2" t="s">
        <v>2713</v>
      </c>
      <c r="M355" s="2" t="s">
        <v>2714</v>
      </c>
      <c r="N355" s="2" t="s">
        <v>2715</v>
      </c>
      <c r="O355" s="2" t="s">
        <v>2716</v>
      </c>
    </row>
    <row r="356" spans="1:15">
      <c r="A356" s="2" t="s">
        <v>15</v>
      </c>
      <c r="B356" s="2" t="s">
        <v>2717</v>
      </c>
      <c r="C356" s="2" t="s">
        <v>17</v>
      </c>
      <c r="D356" s="2"/>
      <c r="E356" s="2"/>
      <c r="F356" s="2" t="s">
        <v>2718</v>
      </c>
      <c r="G356" s="2" t="s">
        <v>215</v>
      </c>
      <c r="H356" s="2"/>
      <c r="I356" s="2" t="s">
        <v>2719</v>
      </c>
      <c r="J356" s="2" t="s">
        <v>2720</v>
      </c>
      <c r="K356" s="2" t="s">
        <v>2721</v>
      </c>
      <c r="L356" s="2" t="s">
        <v>2722</v>
      </c>
      <c r="M356" s="2" t="s">
        <v>2723</v>
      </c>
      <c r="N356" s="2" t="s">
        <v>2724</v>
      </c>
      <c r="O356" s="2" t="s">
        <v>2725</v>
      </c>
    </row>
    <row r="357" spans="1:15">
      <c r="A357" s="2" t="s">
        <v>15</v>
      </c>
      <c r="B357" s="2" t="s">
        <v>2726</v>
      </c>
      <c r="C357" s="2" t="s">
        <v>17</v>
      </c>
      <c r="D357" s="2"/>
      <c r="E357" s="2"/>
      <c r="F357" s="2" t="s">
        <v>2727</v>
      </c>
      <c r="G357" s="2" t="s">
        <v>1844</v>
      </c>
      <c r="H357" s="2"/>
      <c r="I357" s="2" t="s">
        <v>2728</v>
      </c>
      <c r="J357" s="2" t="s">
        <v>2729</v>
      </c>
      <c r="K357" s="2" t="s">
        <v>2730</v>
      </c>
      <c r="L357" s="2" t="s">
        <v>2731</v>
      </c>
      <c r="M357" s="2" t="s">
        <v>2732</v>
      </c>
      <c r="N357" s="2" t="s">
        <v>2733</v>
      </c>
      <c r="O357" s="2" t="s">
        <v>2734</v>
      </c>
    </row>
    <row r="358" spans="1:15">
      <c r="A358" s="2" t="s">
        <v>15</v>
      </c>
      <c r="B358" s="2" t="s">
        <v>2735</v>
      </c>
      <c r="C358" s="2" t="s">
        <v>38</v>
      </c>
      <c r="D358" s="2"/>
      <c r="E358" s="2"/>
      <c r="F358" s="2"/>
      <c r="G358" s="2"/>
      <c r="H358" s="2"/>
      <c r="I358" s="2"/>
      <c r="J358" s="2" t="s">
        <v>2736</v>
      </c>
      <c r="K358" s="2" t="s">
        <v>2737</v>
      </c>
      <c r="L358" s="2" t="s">
        <v>2738</v>
      </c>
      <c r="M358" s="2" t="s">
        <v>2739</v>
      </c>
      <c r="N358" s="2" t="s">
        <v>2740</v>
      </c>
      <c r="O358" s="2" t="s">
        <v>2741</v>
      </c>
    </row>
    <row r="359" spans="1:15">
      <c r="A359" s="2" t="s">
        <v>15</v>
      </c>
      <c r="B359" s="2" t="s">
        <v>2735</v>
      </c>
      <c r="C359" s="2" t="s">
        <v>17</v>
      </c>
      <c r="D359" s="2"/>
      <c r="E359" s="2"/>
      <c r="F359" s="2"/>
      <c r="G359" s="2"/>
      <c r="H359" s="2"/>
      <c r="I359" s="2"/>
      <c r="J359" s="2" t="s">
        <v>2742</v>
      </c>
      <c r="K359" s="2" t="s">
        <v>2737</v>
      </c>
      <c r="L359" s="2" t="s">
        <v>2743</v>
      </c>
      <c r="M359" s="2" t="s">
        <v>2744</v>
      </c>
      <c r="N359" s="2" t="s">
        <v>2745</v>
      </c>
      <c r="O359" s="2" t="s">
        <v>2746</v>
      </c>
    </row>
    <row r="360" spans="1:15">
      <c r="A360" s="2" t="s">
        <v>15</v>
      </c>
      <c r="B360" s="2" t="s">
        <v>2747</v>
      </c>
      <c r="C360" s="2" t="s">
        <v>38</v>
      </c>
      <c r="D360" s="2"/>
      <c r="E360" s="2"/>
      <c r="F360" s="2"/>
      <c r="G360" s="2"/>
      <c r="H360" s="2"/>
      <c r="I360" s="2"/>
      <c r="J360" s="2" t="s">
        <v>2748</v>
      </c>
      <c r="K360" s="2" t="s">
        <v>2749</v>
      </c>
      <c r="L360" s="2" t="s">
        <v>2750</v>
      </c>
      <c r="M360" s="2" t="s">
        <v>2751</v>
      </c>
      <c r="N360" s="2" t="s">
        <v>2752</v>
      </c>
      <c r="O360" s="2" t="s">
        <v>2753</v>
      </c>
    </row>
    <row r="361" spans="1:15">
      <c r="A361" s="2" t="s">
        <v>15</v>
      </c>
      <c r="B361" s="2" t="s">
        <v>2747</v>
      </c>
      <c r="C361" s="2" t="s">
        <v>17</v>
      </c>
      <c r="D361" s="2"/>
      <c r="E361" s="2"/>
      <c r="F361" s="2"/>
      <c r="G361" s="2"/>
      <c r="H361" s="2"/>
      <c r="I361" s="2"/>
      <c r="J361" s="2" t="s">
        <v>2754</v>
      </c>
      <c r="K361" s="2" t="s">
        <v>2749</v>
      </c>
      <c r="L361" s="2" t="s">
        <v>2755</v>
      </c>
      <c r="M361" s="2" t="s">
        <v>2756</v>
      </c>
      <c r="N361" s="2" t="s">
        <v>2757</v>
      </c>
      <c r="O361" s="2" t="s">
        <v>2758</v>
      </c>
    </row>
    <row r="362" spans="1:15">
      <c r="A362" s="2" t="s">
        <v>15</v>
      </c>
      <c r="B362" s="2" t="s">
        <v>2759</v>
      </c>
      <c r="C362" s="2" t="s">
        <v>17</v>
      </c>
      <c r="D362" s="2"/>
      <c r="E362" s="2"/>
      <c r="F362" s="2" t="s">
        <v>2760</v>
      </c>
      <c r="G362" s="2" t="s">
        <v>2761</v>
      </c>
      <c r="H362" s="2"/>
      <c r="I362" s="2" t="s">
        <v>2762</v>
      </c>
      <c r="J362" s="2" t="s">
        <v>2763</v>
      </c>
      <c r="K362" s="2" t="s">
        <v>2764</v>
      </c>
      <c r="L362" s="2" t="s">
        <v>2765</v>
      </c>
      <c r="M362" s="2" t="s">
        <v>2766</v>
      </c>
      <c r="N362" s="2" t="s">
        <v>2767</v>
      </c>
      <c r="O362" s="2" t="s">
        <v>2768</v>
      </c>
    </row>
    <row r="363" spans="1:15">
      <c r="A363" s="2" t="s">
        <v>15</v>
      </c>
      <c r="B363" s="2" t="s">
        <v>2769</v>
      </c>
      <c r="C363" s="2" t="s">
        <v>38</v>
      </c>
      <c r="D363" s="2"/>
      <c r="E363" s="2"/>
      <c r="F363" s="2"/>
      <c r="G363" s="2"/>
      <c r="H363" s="2"/>
      <c r="I363" s="2"/>
      <c r="J363" s="2" t="s">
        <v>2770</v>
      </c>
      <c r="K363" s="2" t="s">
        <v>2771</v>
      </c>
      <c r="L363" s="2" t="s">
        <v>2772</v>
      </c>
      <c r="M363" s="2" t="s">
        <v>2773</v>
      </c>
      <c r="N363" s="2" t="s">
        <v>2774</v>
      </c>
      <c r="O363" s="2" t="s">
        <v>2775</v>
      </c>
    </row>
    <row r="364" spans="1:15">
      <c r="A364" s="2" t="s">
        <v>15</v>
      </c>
      <c r="B364" s="2" t="s">
        <v>2776</v>
      </c>
      <c r="C364" s="2" t="s">
        <v>17</v>
      </c>
      <c r="D364" s="2"/>
      <c r="E364" s="2"/>
      <c r="F364" s="2"/>
      <c r="G364" s="2"/>
      <c r="H364" s="2"/>
      <c r="I364" s="2"/>
      <c r="J364" s="2" t="s">
        <v>2777</v>
      </c>
      <c r="K364" s="2" t="s">
        <v>2778</v>
      </c>
      <c r="L364" s="2" t="s">
        <v>2779</v>
      </c>
      <c r="M364" s="2" t="s">
        <v>2780</v>
      </c>
      <c r="N364" s="2" t="s">
        <v>2781</v>
      </c>
      <c r="O364" s="2" t="s">
        <v>2782</v>
      </c>
    </row>
    <row r="365" spans="1:15">
      <c r="A365" s="2" t="s">
        <v>15</v>
      </c>
      <c r="B365" s="2" t="s">
        <v>2783</v>
      </c>
      <c r="C365" s="2" t="s">
        <v>38</v>
      </c>
      <c r="D365" s="2"/>
      <c r="E365" s="2"/>
      <c r="F365" s="2" t="s">
        <v>2784</v>
      </c>
      <c r="G365" s="2" t="s">
        <v>593</v>
      </c>
      <c r="H365" s="2"/>
      <c r="I365" s="2" t="s">
        <v>2785</v>
      </c>
      <c r="J365" s="2" t="s">
        <v>2786</v>
      </c>
      <c r="K365" s="2" t="s">
        <v>2787</v>
      </c>
      <c r="L365" s="2" t="s">
        <v>2788</v>
      </c>
      <c r="M365" s="2" t="s">
        <v>2789</v>
      </c>
      <c r="N365" s="2" t="s">
        <v>2790</v>
      </c>
      <c r="O365" s="2" t="s">
        <v>2791</v>
      </c>
    </row>
    <row r="366" spans="1:15">
      <c r="A366" s="2" t="s">
        <v>15</v>
      </c>
      <c r="B366" s="2" t="s">
        <v>2792</v>
      </c>
      <c r="C366" s="2" t="s">
        <v>17</v>
      </c>
      <c r="D366" s="2"/>
      <c r="E366" s="2"/>
      <c r="F366" s="2" t="s">
        <v>2784</v>
      </c>
      <c r="G366" s="2" t="s">
        <v>2793</v>
      </c>
      <c r="H366" s="2"/>
      <c r="I366" s="2" t="s">
        <v>2794</v>
      </c>
      <c r="J366" s="2" t="s">
        <v>2795</v>
      </c>
      <c r="K366" s="2" t="s">
        <v>2796</v>
      </c>
      <c r="L366" s="2" t="s">
        <v>2797</v>
      </c>
      <c r="M366" s="2" t="s">
        <v>2798</v>
      </c>
      <c r="N366" s="2" t="s">
        <v>2799</v>
      </c>
      <c r="O366" s="2" t="s">
        <v>2800</v>
      </c>
    </row>
    <row r="367" spans="1:15">
      <c r="A367" s="2" t="s">
        <v>15</v>
      </c>
      <c r="B367" s="2" t="s">
        <v>2801</v>
      </c>
      <c r="C367" s="2" t="s">
        <v>38</v>
      </c>
      <c r="D367" s="2"/>
      <c r="E367" s="2"/>
      <c r="F367" s="2"/>
      <c r="G367" s="2"/>
      <c r="H367" s="2"/>
      <c r="I367" s="2"/>
      <c r="J367" s="2" t="s">
        <v>2802</v>
      </c>
      <c r="K367" s="2" t="s">
        <v>2803</v>
      </c>
      <c r="L367" s="2" t="s">
        <v>2804</v>
      </c>
      <c r="M367" s="2" t="s">
        <v>2805</v>
      </c>
      <c r="N367" s="2" t="s">
        <v>2806</v>
      </c>
      <c r="O367" s="2" t="s">
        <v>2807</v>
      </c>
    </row>
    <row r="368" spans="1:15">
      <c r="A368" s="2" t="s">
        <v>15</v>
      </c>
      <c r="B368" s="2" t="s">
        <v>2808</v>
      </c>
      <c r="C368" s="2" t="s">
        <v>38</v>
      </c>
      <c r="D368" s="2"/>
      <c r="E368" s="2"/>
      <c r="F368" s="2"/>
      <c r="G368" s="2"/>
      <c r="H368" s="2"/>
      <c r="I368" s="2"/>
      <c r="J368" s="2" t="s">
        <v>2809</v>
      </c>
      <c r="K368" s="2" t="s">
        <v>2810</v>
      </c>
      <c r="L368" s="2" t="s">
        <v>2811</v>
      </c>
      <c r="M368" s="2" t="s">
        <v>2812</v>
      </c>
      <c r="N368" s="2" t="s">
        <v>2813</v>
      </c>
      <c r="O368" s="2" t="s">
        <v>2814</v>
      </c>
    </row>
    <row r="369" spans="1:15">
      <c r="A369" s="2" t="s">
        <v>15</v>
      </c>
      <c r="B369" s="2" t="s">
        <v>2808</v>
      </c>
      <c r="C369" s="2" t="s">
        <v>17</v>
      </c>
      <c r="D369" s="2"/>
      <c r="E369" s="2"/>
      <c r="F369" s="2"/>
      <c r="G369" s="2"/>
      <c r="H369" s="2"/>
      <c r="I369" s="2"/>
      <c r="J369" s="2" t="s">
        <v>2815</v>
      </c>
      <c r="K369" s="2" t="s">
        <v>2810</v>
      </c>
      <c r="L369" s="2" t="s">
        <v>2816</v>
      </c>
      <c r="M369" s="2" t="s">
        <v>2817</v>
      </c>
      <c r="N369" s="2" t="s">
        <v>2818</v>
      </c>
      <c r="O369" s="2" t="s">
        <v>2819</v>
      </c>
    </row>
    <row r="370" spans="1:15">
      <c r="A370" s="2" t="s">
        <v>15</v>
      </c>
      <c r="B370" s="2" t="s">
        <v>2820</v>
      </c>
      <c r="C370" s="2" t="s">
        <v>17</v>
      </c>
      <c r="D370" s="2"/>
      <c r="E370" s="2"/>
      <c r="F370" s="2"/>
      <c r="G370" s="2"/>
      <c r="H370" s="2"/>
      <c r="I370" s="2"/>
      <c r="J370" s="2" t="s">
        <v>2821</v>
      </c>
      <c r="K370" s="2" t="s">
        <v>2822</v>
      </c>
      <c r="L370" s="2" t="s">
        <v>2823</v>
      </c>
      <c r="M370" s="2" t="s">
        <v>2824</v>
      </c>
      <c r="N370" s="2" t="s">
        <v>2825</v>
      </c>
      <c r="O370" s="2" t="s">
        <v>2826</v>
      </c>
    </row>
    <row r="371" spans="1:15">
      <c r="A371" s="2" t="s">
        <v>15</v>
      </c>
      <c r="B371" s="2" t="s">
        <v>2820</v>
      </c>
      <c r="C371" s="2" t="s">
        <v>38</v>
      </c>
      <c r="D371" s="2"/>
      <c r="E371" s="2"/>
      <c r="F371" s="2"/>
      <c r="G371" s="2"/>
      <c r="H371" s="2"/>
      <c r="I371" s="2"/>
      <c r="J371" s="2" t="s">
        <v>2827</v>
      </c>
      <c r="K371" s="2" t="s">
        <v>2822</v>
      </c>
      <c r="L371" s="2" t="s">
        <v>2828</v>
      </c>
      <c r="M371" s="2" t="s">
        <v>2829</v>
      </c>
      <c r="N371" s="2" t="s">
        <v>2830</v>
      </c>
      <c r="O371" s="2" t="s">
        <v>2831</v>
      </c>
    </row>
    <row r="372" spans="1:15">
      <c r="A372" s="2" t="s">
        <v>15</v>
      </c>
      <c r="B372" s="2" t="s">
        <v>2832</v>
      </c>
      <c r="C372" s="2" t="s">
        <v>17</v>
      </c>
      <c r="D372" s="2"/>
      <c r="E372" s="2"/>
      <c r="F372" s="2"/>
      <c r="G372" s="2"/>
      <c r="H372" s="2"/>
      <c r="I372" s="2"/>
      <c r="J372" s="2" t="s">
        <v>2833</v>
      </c>
      <c r="K372" s="2" t="s">
        <v>2834</v>
      </c>
      <c r="L372" s="2" t="s">
        <v>2835</v>
      </c>
      <c r="M372" s="2" t="s">
        <v>2836</v>
      </c>
      <c r="N372" s="2" t="s">
        <v>2837</v>
      </c>
      <c r="O372" s="2" t="s">
        <v>2838</v>
      </c>
    </row>
    <row r="373" spans="1:15">
      <c r="A373" s="2" t="s">
        <v>15</v>
      </c>
      <c r="B373" s="2" t="s">
        <v>2832</v>
      </c>
      <c r="C373" s="2" t="s">
        <v>38</v>
      </c>
      <c r="D373" s="2"/>
      <c r="E373" s="2"/>
      <c r="F373" s="2"/>
      <c r="G373" s="2"/>
      <c r="H373" s="2"/>
      <c r="I373" s="2"/>
      <c r="J373" s="2" t="s">
        <v>2839</v>
      </c>
      <c r="K373" s="2" t="s">
        <v>2834</v>
      </c>
      <c r="L373" s="2" t="s">
        <v>2840</v>
      </c>
      <c r="M373" s="2" t="s">
        <v>2841</v>
      </c>
      <c r="N373" s="2" t="s">
        <v>2842</v>
      </c>
      <c r="O373" s="2" t="s">
        <v>2843</v>
      </c>
    </row>
    <row r="374" spans="1:15">
      <c r="A374" s="2" t="s">
        <v>15</v>
      </c>
      <c r="B374" s="2" t="s">
        <v>2844</v>
      </c>
      <c r="C374" s="2" t="s">
        <v>112</v>
      </c>
      <c r="D374" s="2"/>
      <c r="E374" s="2"/>
      <c r="F374" s="2"/>
      <c r="G374" s="2"/>
      <c r="H374" s="2"/>
      <c r="I374" s="2"/>
      <c r="J374" s="2" t="s">
        <v>2845</v>
      </c>
      <c r="K374" s="2" t="s">
        <v>2846</v>
      </c>
      <c r="L374" s="2" t="s">
        <v>2847</v>
      </c>
      <c r="M374" s="2" t="s">
        <v>2848</v>
      </c>
      <c r="N374" s="2" t="s">
        <v>2849</v>
      </c>
      <c r="O374" s="2" t="s">
        <v>2850</v>
      </c>
    </row>
    <row r="375" spans="1:15">
      <c r="A375" s="2" t="s">
        <v>15</v>
      </c>
      <c r="B375" s="2" t="s">
        <v>2851</v>
      </c>
      <c r="C375" s="2" t="s">
        <v>17</v>
      </c>
      <c r="D375" s="2"/>
      <c r="E375" s="2"/>
      <c r="F375" s="2"/>
      <c r="G375" s="2"/>
      <c r="H375" s="2"/>
      <c r="I375" s="2"/>
      <c r="J375" s="2" t="s">
        <v>2852</v>
      </c>
      <c r="K375" s="2" t="s">
        <v>2853</v>
      </c>
      <c r="L375" s="2" t="s">
        <v>2854</v>
      </c>
      <c r="M375" s="2" t="s">
        <v>2855</v>
      </c>
      <c r="N375" s="2" t="s">
        <v>2856</v>
      </c>
      <c r="O375" s="2" t="s">
        <v>2857</v>
      </c>
    </row>
    <row r="376" spans="1:15">
      <c r="A376" s="2" t="s">
        <v>15</v>
      </c>
      <c r="B376" s="2" t="s">
        <v>2851</v>
      </c>
      <c r="C376" s="2" t="s">
        <v>112</v>
      </c>
      <c r="D376" s="2"/>
      <c r="E376" s="2"/>
      <c r="F376" s="2"/>
      <c r="G376" s="2"/>
      <c r="H376" s="2"/>
      <c r="I376" s="2"/>
      <c r="J376" s="2" t="s">
        <v>2858</v>
      </c>
      <c r="K376" s="2" t="s">
        <v>2853</v>
      </c>
      <c r="L376" s="2" t="s">
        <v>2859</v>
      </c>
      <c r="M376" s="2" t="s">
        <v>2860</v>
      </c>
      <c r="N376" s="2" t="s">
        <v>2861</v>
      </c>
      <c r="O376" s="2" t="s">
        <v>2862</v>
      </c>
    </row>
    <row r="377" spans="1:15">
      <c r="A377" s="2" t="s">
        <v>15</v>
      </c>
      <c r="B377" s="2" t="s">
        <v>2863</v>
      </c>
      <c r="C377" s="2" t="s">
        <v>17</v>
      </c>
      <c r="D377" s="2"/>
      <c r="E377" s="2"/>
      <c r="F377" s="2" t="s">
        <v>249</v>
      </c>
      <c r="G377" s="2" t="s">
        <v>250</v>
      </c>
      <c r="H377" s="2"/>
      <c r="I377" s="2" t="s">
        <v>2864</v>
      </c>
      <c r="J377" s="2" t="s">
        <v>2865</v>
      </c>
      <c r="K377" s="2" t="s">
        <v>2866</v>
      </c>
      <c r="L377" s="2" t="s">
        <v>2867</v>
      </c>
      <c r="M377" s="2" t="s">
        <v>2868</v>
      </c>
      <c r="N377" s="2" t="s">
        <v>2869</v>
      </c>
      <c r="O377" s="2" t="s">
        <v>2870</v>
      </c>
    </row>
    <row r="378" spans="1:15">
      <c r="A378" s="2" t="s">
        <v>15</v>
      </c>
      <c r="B378" s="2" t="s">
        <v>2871</v>
      </c>
      <c r="C378" s="2" t="s">
        <v>112</v>
      </c>
      <c r="D378" s="2"/>
      <c r="E378" s="2"/>
      <c r="F378" s="2" t="s">
        <v>2872</v>
      </c>
      <c r="G378" s="2" t="s">
        <v>2873</v>
      </c>
      <c r="H378" s="2"/>
      <c r="I378" s="2" t="s">
        <v>2874</v>
      </c>
      <c r="J378" s="2" t="s">
        <v>2875</v>
      </c>
      <c r="K378" s="2" t="s">
        <v>2876</v>
      </c>
      <c r="L378" s="2" t="s">
        <v>2877</v>
      </c>
      <c r="M378" s="2" t="s">
        <v>2878</v>
      </c>
      <c r="N378" s="2" t="s">
        <v>2879</v>
      </c>
      <c r="O378" s="2" t="s">
        <v>2880</v>
      </c>
    </row>
    <row r="379" spans="1:15">
      <c r="A379" s="2" t="s">
        <v>15</v>
      </c>
      <c r="B379" s="2" t="s">
        <v>2881</v>
      </c>
      <c r="C379" s="2" t="s">
        <v>27</v>
      </c>
      <c r="D379" s="2"/>
      <c r="E379" s="2"/>
      <c r="F379" s="2" t="s">
        <v>2882</v>
      </c>
      <c r="G379" s="2" t="s">
        <v>775</v>
      </c>
      <c r="H379" s="2"/>
      <c r="I379" s="2" t="s">
        <v>2883</v>
      </c>
      <c r="J379" s="2" t="s">
        <v>2884</v>
      </c>
      <c r="K379" s="2" t="s">
        <v>2885</v>
      </c>
      <c r="L379" s="2" t="s">
        <v>2886</v>
      </c>
      <c r="M379" s="2" t="s">
        <v>2887</v>
      </c>
      <c r="N379" s="2" t="s">
        <v>2888</v>
      </c>
      <c r="O379" s="2" t="s">
        <v>2889</v>
      </c>
    </row>
    <row r="380" spans="1:15">
      <c r="A380" s="2" t="s">
        <v>15</v>
      </c>
      <c r="B380" s="2" t="s">
        <v>2890</v>
      </c>
      <c r="C380" s="2" t="s">
        <v>17</v>
      </c>
      <c r="D380" s="2"/>
      <c r="E380" s="2"/>
      <c r="F380" s="2" t="s">
        <v>2891</v>
      </c>
      <c r="G380" s="2" t="s">
        <v>713</v>
      </c>
      <c r="H380" s="2"/>
      <c r="I380" s="2" t="s">
        <v>2892</v>
      </c>
      <c r="J380" s="2" t="s">
        <v>2893</v>
      </c>
      <c r="K380" s="2" t="s">
        <v>2894</v>
      </c>
      <c r="L380" s="2" t="s">
        <v>2895</v>
      </c>
      <c r="M380" s="2" t="s">
        <v>2896</v>
      </c>
      <c r="N380" s="2" t="s">
        <v>2897</v>
      </c>
      <c r="O380" s="2" t="s">
        <v>2898</v>
      </c>
    </row>
    <row r="381" spans="1:15">
      <c r="A381" s="2" t="s">
        <v>15</v>
      </c>
      <c r="B381" s="2" t="s">
        <v>2899</v>
      </c>
      <c r="C381" s="2" t="s">
        <v>38</v>
      </c>
      <c r="D381" s="2"/>
      <c r="E381" s="2"/>
      <c r="F381" s="2"/>
      <c r="G381" s="2"/>
      <c r="H381" s="2"/>
      <c r="I381" s="2"/>
      <c r="J381" s="2" t="s">
        <v>2900</v>
      </c>
      <c r="K381" s="2" t="s">
        <v>2901</v>
      </c>
      <c r="L381" s="2" t="s">
        <v>2902</v>
      </c>
      <c r="M381" s="2" t="s">
        <v>2903</v>
      </c>
      <c r="N381" s="2" t="s">
        <v>2904</v>
      </c>
      <c r="O381" s="2" t="s">
        <v>2905</v>
      </c>
    </row>
    <row r="382" spans="1:15">
      <c r="A382" s="2" t="s">
        <v>15</v>
      </c>
      <c r="B382" s="2" t="s">
        <v>2906</v>
      </c>
      <c r="C382" s="2" t="s">
        <v>112</v>
      </c>
      <c r="D382" s="2"/>
      <c r="E382" s="2"/>
      <c r="F382" s="2"/>
      <c r="G382" s="2"/>
      <c r="H382" s="2"/>
      <c r="I382" s="2"/>
      <c r="J382" s="2" t="s">
        <v>2907</v>
      </c>
      <c r="K382" s="2" t="s">
        <v>2908</v>
      </c>
      <c r="L382" s="2" t="s">
        <v>2909</v>
      </c>
      <c r="M382" s="2" t="s">
        <v>2910</v>
      </c>
      <c r="N382" s="2" t="s">
        <v>2911</v>
      </c>
      <c r="O382" s="2" t="s">
        <v>2912</v>
      </c>
    </row>
    <row r="383" spans="1:15">
      <c r="A383" s="2" t="s">
        <v>15</v>
      </c>
      <c r="B383" s="2" t="s">
        <v>2913</v>
      </c>
      <c r="C383" s="2" t="s">
        <v>17</v>
      </c>
      <c r="D383" s="2"/>
      <c r="E383" s="2"/>
      <c r="F383" s="2" t="s">
        <v>2914</v>
      </c>
      <c r="G383" s="2"/>
      <c r="H383" s="2"/>
      <c r="I383" s="2" t="s">
        <v>2915</v>
      </c>
      <c r="J383" s="2" t="s">
        <v>2916</v>
      </c>
      <c r="K383" s="2" t="s">
        <v>2917</v>
      </c>
      <c r="L383" s="2" t="s">
        <v>2918</v>
      </c>
      <c r="M383" s="2" t="s">
        <v>2919</v>
      </c>
      <c r="N383" s="2" t="s">
        <v>2920</v>
      </c>
      <c r="O383" s="2" t="s">
        <v>2921</v>
      </c>
    </row>
    <row r="384" spans="1:15">
      <c r="A384" s="2" t="s">
        <v>15</v>
      </c>
      <c r="B384" s="2" t="s">
        <v>2922</v>
      </c>
      <c r="C384" s="2" t="s">
        <v>112</v>
      </c>
      <c r="D384" s="2"/>
      <c r="E384" s="2"/>
      <c r="F384" s="2" t="s">
        <v>2923</v>
      </c>
      <c r="G384" s="2" t="s">
        <v>775</v>
      </c>
      <c r="H384" s="2"/>
      <c r="I384" s="2" t="s">
        <v>2924</v>
      </c>
      <c r="J384" s="2" t="s">
        <v>2925</v>
      </c>
      <c r="K384" s="2" t="s">
        <v>2926</v>
      </c>
      <c r="L384" s="2" t="s">
        <v>2927</v>
      </c>
      <c r="M384" s="2" t="s">
        <v>2928</v>
      </c>
      <c r="N384" s="2" t="s">
        <v>2929</v>
      </c>
      <c r="O384" s="2" t="s">
        <v>2930</v>
      </c>
    </row>
    <row r="385" spans="1:15">
      <c r="A385" s="2" t="s">
        <v>15</v>
      </c>
      <c r="B385" s="2" t="s">
        <v>2931</v>
      </c>
      <c r="C385" s="2" t="s">
        <v>38</v>
      </c>
      <c r="D385" s="2"/>
      <c r="E385" s="2"/>
      <c r="F385" s="2" t="s">
        <v>2932</v>
      </c>
      <c r="G385" s="2" t="s">
        <v>215</v>
      </c>
      <c r="H385" s="2"/>
      <c r="I385" s="2" t="s">
        <v>2933</v>
      </c>
      <c r="J385" s="2" t="s">
        <v>2934</v>
      </c>
      <c r="K385" s="2" t="s">
        <v>2935</v>
      </c>
      <c r="L385" s="2" t="s">
        <v>2936</v>
      </c>
      <c r="M385" s="2" t="s">
        <v>2937</v>
      </c>
      <c r="N385" s="2" t="s">
        <v>2938</v>
      </c>
      <c r="O385" s="2" t="s">
        <v>2939</v>
      </c>
    </row>
    <row r="386" spans="1:15">
      <c r="A386" s="2" t="s">
        <v>15</v>
      </c>
      <c r="B386" s="2" t="s">
        <v>2940</v>
      </c>
      <c r="C386" s="2" t="s">
        <v>17</v>
      </c>
      <c r="D386" s="2"/>
      <c r="E386" s="2"/>
      <c r="F386" s="2"/>
      <c r="G386" s="2"/>
      <c r="H386" s="2"/>
      <c r="I386" s="2"/>
      <c r="J386" s="2" t="s">
        <v>2941</v>
      </c>
      <c r="K386" s="2" t="s">
        <v>2942</v>
      </c>
      <c r="L386" s="2" t="s">
        <v>2943</v>
      </c>
      <c r="M386" s="2" t="s">
        <v>2944</v>
      </c>
      <c r="N386" s="2" t="s">
        <v>2945</v>
      </c>
      <c r="O386" s="2" t="s">
        <v>2946</v>
      </c>
    </row>
    <row r="387" spans="1:15">
      <c r="A387" s="2" t="s">
        <v>15</v>
      </c>
      <c r="B387" s="2" t="s">
        <v>2947</v>
      </c>
      <c r="C387" s="2" t="s">
        <v>112</v>
      </c>
      <c r="D387" s="2"/>
      <c r="E387" s="2"/>
      <c r="F387" s="2"/>
      <c r="G387" s="2"/>
      <c r="H387" s="2"/>
      <c r="I387" s="2"/>
      <c r="J387" s="2" t="s">
        <v>2948</v>
      </c>
      <c r="K387" s="2" t="s">
        <v>2949</v>
      </c>
      <c r="L387" s="2" t="s">
        <v>2950</v>
      </c>
      <c r="M387" s="2" t="s">
        <v>2951</v>
      </c>
      <c r="N387" s="2" t="s">
        <v>2952</v>
      </c>
      <c r="O387" s="2" t="s">
        <v>2953</v>
      </c>
    </row>
    <row r="388" spans="1:15">
      <c r="A388" s="2" t="s">
        <v>15</v>
      </c>
      <c r="B388" s="2" t="s">
        <v>2947</v>
      </c>
      <c r="C388" s="2" t="s">
        <v>17</v>
      </c>
      <c r="D388" s="2"/>
      <c r="E388" s="2"/>
      <c r="F388" s="2"/>
      <c r="G388" s="2"/>
      <c r="H388" s="2"/>
      <c r="I388" s="2"/>
      <c r="J388" s="2" t="s">
        <v>2954</v>
      </c>
      <c r="K388" s="2" t="s">
        <v>2949</v>
      </c>
      <c r="L388" s="2" t="s">
        <v>2955</v>
      </c>
      <c r="M388" s="2" t="s">
        <v>2956</v>
      </c>
      <c r="N388" s="2" t="s">
        <v>2957</v>
      </c>
      <c r="O388" s="2" t="s">
        <v>2958</v>
      </c>
    </row>
    <row r="389" spans="1:15">
      <c r="A389" s="2" t="s">
        <v>15</v>
      </c>
      <c r="B389" s="2" t="s">
        <v>2959</v>
      </c>
      <c r="C389" s="2" t="s">
        <v>17</v>
      </c>
      <c r="D389" s="2"/>
      <c r="E389" s="2"/>
      <c r="F389" s="2" t="s">
        <v>2960</v>
      </c>
      <c r="G389" s="2" t="s">
        <v>2961</v>
      </c>
      <c r="H389" s="2"/>
      <c r="I389" s="2" t="s">
        <v>2962</v>
      </c>
      <c r="J389" s="2" t="s">
        <v>2963</v>
      </c>
      <c r="K389" s="2" t="s">
        <v>2964</v>
      </c>
      <c r="L389" s="2" t="s">
        <v>2965</v>
      </c>
      <c r="M389" s="2" t="s">
        <v>2966</v>
      </c>
      <c r="N389" s="2" t="s">
        <v>2967</v>
      </c>
      <c r="O389" s="2" t="s">
        <v>2968</v>
      </c>
    </row>
    <row r="390" spans="1:15">
      <c r="A390" s="2" t="s">
        <v>15</v>
      </c>
      <c r="B390" s="2" t="s">
        <v>2969</v>
      </c>
      <c r="C390" s="2" t="s">
        <v>17</v>
      </c>
      <c r="D390" s="2"/>
      <c r="E390" s="2"/>
      <c r="F390" s="2" t="s">
        <v>2960</v>
      </c>
      <c r="G390" s="2" t="s">
        <v>1844</v>
      </c>
      <c r="H390" s="2"/>
      <c r="I390" s="2" t="s">
        <v>2970</v>
      </c>
      <c r="J390" s="2" t="s">
        <v>2971</v>
      </c>
      <c r="K390" s="2" t="s">
        <v>2972</v>
      </c>
      <c r="L390" s="2" t="s">
        <v>2973</v>
      </c>
      <c r="M390" s="2" t="s">
        <v>2974</v>
      </c>
      <c r="N390" s="2" t="s">
        <v>2975</v>
      </c>
      <c r="O390" s="2" t="s">
        <v>2976</v>
      </c>
    </row>
    <row r="391" spans="1:15">
      <c r="A391" s="2" t="s">
        <v>15</v>
      </c>
      <c r="B391" s="2" t="s">
        <v>2969</v>
      </c>
      <c r="C391" s="2" t="s">
        <v>38</v>
      </c>
      <c r="D391" s="2"/>
      <c r="E391" s="2"/>
      <c r="F391" s="2" t="s">
        <v>2960</v>
      </c>
      <c r="G391" s="2" t="s">
        <v>1844</v>
      </c>
      <c r="H391" s="2"/>
      <c r="I391" s="2" t="s">
        <v>2977</v>
      </c>
      <c r="J391" s="2" t="s">
        <v>2978</v>
      </c>
      <c r="K391" s="2" t="s">
        <v>2972</v>
      </c>
      <c r="L391" s="2" t="s">
        <v>2979</v>
      </c>
      <c r="M391" s="2" t="s">
        <v>2980</v>
      </c>
      <c r="N391" s="2" t="s">
        <v>2981</v>
      </c>
      <c r="O391" s="2" t="s">
        <v>2982</v>
      </c>
    </row>
    <row r="392" spans="1:15">
      <c r="A392" s="2" t="s">
        <v>15</v>
      </c>
      <c r="B392" s="2" t="s">
        <v>2983</v>
      </c>
      <c r="C392" s="2" t="s">
        <v>17</v>
      </c>
      <c r="D392" s="2"/>
      <c r="E392" s="2"/>
      <c r="F392" s="2"/>
      <c r="G392" s="2"/>
      <c r="H392" s="2"/>
      <c r="I392" s="2"/>
      <c r="J392" s="2" t="s">
        <v>2984</v>
      </c>
      <c r="K392" s="2" t="s">
        <v>2985</v>
      </c>
      <c r="L392" s="2" t="s">
        <v>2986</v>
      </c>
      <c r="M392" s="2" t="s">
        <v>2987</v>
      </c>
      <c r="N392" s="2" t="s">
        <v>2988</v>
      </c>
      <c r="O392" s="2" t="s">
        <v>2989</v>
      </c>
    </row>
    <row r="393" spans="1:15">
      <c r="A393" s="2" t="s">
        <v>15</v>
      </c>
      <c r="B393" s="2" t="s">
        <v>2923</v>
      </c>
      <c r="C393" s="2" t="s">
        <v>17</v>
      </c>
      <c r="D393" s="2"/>
      <c r="E393" s="2"/>
      <c r="F393" s="2"/>
      <c r="G393" s="2"/>
      <c r="H393" s="2"/>
      <c r="I393" s="2"/>
      <c r="J393" s="2" t="s">
        <v>2990</v>
      </c>
      <c r="K393" s="2" t="s">
        <v>2991</v>
      </c>
      <c r="L393" s="2" t="s">
        <v>2992</v>
      </c>
      <c r="M393" s="2" t="s">
        <v>2993</v>
      </c>
      <c r="N393" s="2" t="s">
        <v>2994</v>
      </c>
      <c r="O393" s="2" t="s">
        <v>2995</v>
      </c>
    </row>
    <row r="394" spans="1:15">
      <c r="A394" s="2" t="s">
        <v>15</v>
      </c>
      <c r="B394" s="2" t="s">
        <v>2996</v>
      </c>
      <c r="C394" s="2" t="s">
        <v>17</v>
      </c>
      <c r="D394" s="2"/>
      <c r="E394" s="2"/>
      <c r="F394" s="2"/>
      <c r="G394" s="2"/>
      <c r="H394" s="2"/>
      <c r="I394" s="2" t="s">
        <v>2997</v>
      </c>
      <c r="J394" s="2" t="s">
        <v>2998</v>
      </c>
      <c r="K394" s="2" t="s">
        <v>2999</v>
      </c>
      <c r="L394" s="2" t="s">
        <v>3000</v>
      </c>
      <c r="M394" s="2" t="s">
        <v>3001</v>
      </c>
      <c r="N394" s="2" t="s">
        <v>3002</v>
      </c>
      <c r="O394" s="2" t="s">
        <v>3003</v>
      </c>
    </row>
    <row r="395" spans="1:15">
      <c r="A395" s="2" t="s">
        <v>15</v>
      </c>
      <c r="B395" s="2" t="s">
        <v>3004</v>
      </c>
      <c r="C395" s="2" t="s">
        <v>112</v>
      </c>
      <c r="D395" s="2"/>
      <c r="E395" s="2"/>
      <c r="F395" s="2"/>
      <c r="G395" s="2"/>
      <c r="H395" s="2"/>
      <c r="I395" s="2"/>
      <c r="J395" s="2" t="s">
        <v>3005</v>
      </c>
      <c r="K395" s="2" t="s">
        <v>3006</v>
      </c>
      <c r="L395" s="2" t="s">
        <v>3007</v>
      </c>
      <c r="M395" s="2" t="s">
        <v>3008</v>
      </c>
      <c r="N395" s="2" t="s">
        <v>3009</v>
      </c>
      <c r="O395" s="2" t="s">
        <v>3010</v>
      </c>
    </row>
    <row r="396" spans="1:15">
      <c r="A396" s="2" t="s">
        <v>15</v>
      </c>
      <c r="B396" s="2" t="s">
        <v>3011</v>
      </c>
      <c r="C396" s="2" t="s">
        <v>112</v>
      </c>
      <c r="D396" s="2"/>
      <c r="E396" s="2"/>
      <c r="F396" s="2"/>
      <c r="G396" s="2"/>
      <c r="H396" s="2"/>
      <c r="I396" s="2"/>
      <c r="J396" s="2" t="s">
        <v>3012</v>
      </c>
      <c r="K396" s="2" t="s">
        <v>3013</v>
      </c>
      <c r="L396" s="2" t="s">
        <v>3014</v>
      </c>
      <c r="M396" s="2" t="s">
        <v>3015</v>
      </c>
      <c r="N396" s="2" t="s">
        <v>3016</v>
      </c>
      <c r="O396" s="2" t="s">
        <v>3017</v>
      </c>
    </row>
    <row r="397" spans="1:15">
      <c r="A397" s="2" t="s">
        <v>15</v>
      </c>
      <c r="B397" s="2" t="s">
        <v>3018</v>
      </c>
      <c r="C397" s="2" t="s">
        <v>38</v>
      </c>
      <c r="D397" s="2"/>
      <c r="E397" s="2"/>
      <c r="F397" s="2"/>
      <c r="G397" s="2"/>
      <c r="H397" s="2"/>
      <c r="I397" s="2"/>
      <c r="J397" s="2" t="s">
        <v>3019</v>
      </c>
      <c r="K397" s="2" t="s">
        <v>3020</v>
      </c>
      <c r="L397" s="2" t="s">
        <v>3021</v>
      </c>
      <c r="M397" s="2" t="s">
        <v>3022</v>
      </c>
      <c r="N397" s="2" t="s">
        <v>3023</v>
      </c>
      <c r="O397" s="2" t="s">
        <v>3024</v>
      </c>
    </row>
    <row r="398" spans="1:15">
      <c r="A398" s="2" t="s">
        <v>15</v>
      </c>
      <c r="B398" s="2" t="s">
        <v>3018</v>
      </c>
      <c r="C398" s="2" t="s">
        <v>17</v>
      </c>
      <c r="D398" s="2"/>
      <c r="E398" s="2"/>
      <c r="F398" s="2"/>
      <c r="G398" s="2"/>
      <c r="H398" s="2"/>
      <c r="I398" s="2"/>
      <c r="J398" s="2" t="s">
        <v>3025</v>
      </c>
      <c r="K398" s="2" t="s">
        <v>3020</v>
      </c>
      <c r="L398" s="2" t="s">
        <v>3026</v>
      </c>
      <c r="M398" s="2" t="s">
        <v>3027</v>
      </c>
      <c r="N398" s="2" t="s">
        <v>3028</v>
      </c>
      <c r="O398" s="2" t="s">
        <v>3029</v>
      </c>
    </row>
    <row r="399" spans="1:15">
      <c r="A399" s="2" t="s">
        <v>15</v>
      </c>
      <c r="B399" s="2" t="s">
        <v>3030</v>
      </c>
      <c r="C399" s="2" t="s">
        <v>17</v>
      </c>
      <c r="D399" s="2"/>
      <c r="E399" s="2"/>
      <c r="F399" s="2"/>
      <c r="G399" s="2"/>
      <c r="H399" s="2"/>
      <c r="I399" s="2"/>
      <c r="J399" s="2" t="s">
        <v>3031</v>
      </c>
      <c r="K399" s="2" t="s">
        <v>3032</v>
      </c>
      <c r="L399" s="2" t="s">
        <v>3033</v>
      </c>
      <c r="M399" s="2" t="s">
        <v>3034</v>
      </c>
      <c r="N399" s="2" t="s">
        <v>3035</v>
      </c>
      <c r="O399" s="2" t="s">
        <v>3036</v>
      </c>
    </row>
    <row r="400" spans="1:15">
      <c r="A400" s="2" t="s">
        <v>15</v>
      </c>
      <c r="B400" s="2" t="s">
        <v>3037</v>
      </c>
      <c r="C400" s="2" t="s">
        <v>38</v>
      </c>
      <c r="D400" s="2" t="s">
        <v>3038</v>
      </c>
      <c r="E400" s="2"/>
      <c r="F400" s="2" t="s">
        <v>49</v>
      </c>
      <c r="G400" s="2" t="s">
        <v>1844</v>
      </c>
      <c r="H400" s="2"/>
      <c r="I400" s="2" t="s">
        <v>3039</v>
      </c>
      <c r="J400" s="2" t="s">
        <v>3040</v>
      </c>
      <c r="K400" s="2" t="s">
        <v>3041</v>
      </c>
      <c r="L400" s="2" t="s">
        <v>3042</v>
      </c>
      <c r="M400" s="2" t="s">
        <v>3043</v>
      </c>
      <c r="N400" s="2" t="s">
        <v>3044</v>
      </c>
      <c r="O400" s="2" t="s">
        <v>3045</v>
      </c>
    </row>
    <row r="401" spans="1:15">
      <c r="A401" s="2" t="s">
        <v>15</v>
      </c>
      <c r="B401" s="2" t="s">
        <v>3046</v>
      </c>
      <c r="C401" s="2" t="s">
        <v>17</v>
      </c>
      <c r="D401" s="2" t="s">
        <v>3038</v>
      </c>
      <c r="E401" s="2"/>
      <c r="F401" s="2" t="s">
        <v>49</v>
      </c>
      <c r="G401" s="2" t="s">
        <v>3047</v>
      </c>
      <c r="H401" s="2"/>
      <c r="I401" s="2" t="s">
        <v>3048</v>
      </c>
      <c r="J401" s="2" t="s">
        <v>3049</v>
      </c>
      <c r="K401" s="2" t="s">
        <v>3050</v>
      </c>
      <c r="L401" s="2" t="s">
        <v>3051</v>
      </c>
      <c r="M401" s="2" t="s">
        <v>3052</v>
      </c>
      <c r="N401" s="2" t="s">
        <v>3053</v>
      </c>
      <c r="O401" s="2" t="s">
        <v>3054</v>
      </c>
    </row>
    <row r="402" spans="1:15">
      <c r="A402" s="2" t="s">
        <v>15</v>
      </c>
      <c r="B402" s="2" t="s">
        <v>3055</v>
      </c>
      <c r="C402" s="2" t="s">
        <v>38</v>
      </c>
      <c r="D402" s="2"/>
      <c r="E402" s="2"/>
      <c r="F402" s="2" t="s">
        <v>3056</v>
      </c>
      <c r="G402" s="2" t="s">
        <v>593</v>
      </c>
      <c r="H402" s="2"/>
      <c r="I402" s="2" t="s">
        <v>3057</v>
      </c>
      <c r="J402" s="2" t="s">
        <v>3058</v>
      </c>
      <c r="K402" s="2" t="s">
        <v>3059</v>
      </c>
      <c r="L402" s="2" t="s">
        <v>3060</v>
      </c>
      <c r="M402" s="2" t="s">
        <v>3061</v>
      </c>
      <c r="N402" s="2" t="s">
        <v>3062</v>
      </c>
      <c r="O402" s="2" t="s">
        <v>3063</v>
      </c>
    </row>
    <row r="403" spans="1:15">
      <c r="A403" s="2" t="s">
        <v>15</v>
      </c>
      <c r="B403" s="2" t="s">
        <v>3064</v>
      </c>
      <c r="C403" s="2" t="s">
        <v>112</v>
      </c>
      <c r="D403" s="2"/>
      <c r="E403" s="2"/>
      <c r="F403" s="2"/>
      <c r="G403" s="2"/>
      <c r="H403" s="2"/>
      <c r="I403" s="2"/>
      <c r="J403" s="2" t="s">
        <v>3065</v>
      </c>
      <c r="K403" s="2" t="s">
        <v>3066</v>
      </c>
      <c r="L403" s="2" t="s">
        <v>3067</v>
      </c>
      <c r="M403" s="2" t="s">
        <v>3068</v>
      </c>
      <c r="N403" s="2" t="s">
        <v>3069</v>
      </c>
      <c r="O403" s="2" t="s">
        <v>3070</v>
      </c>
    </row>
    <row r="404" spans="1:15">
      <c r="A404" s="2" t="s">
        <v>15</v>
      </c>
      <c r="B404" s="2" t="s">
        <v>3064</v>
      </c>
      <c r="C404" s="2" t="s">
        <v>27</v>
      </c>
      <c r="D404" s="2"/>
      <c r="E404" s="2"/>
      <c r="F404" s="2"/>
      <c r="G404" s="2"/>
      <c r="H404" s="2"/>
      <c r="I404" s="2"/>
      <c r="J404" s="2" t="s">
        <v>3071</v>
      </c>
      <c r="K404" s="2" t="s">
        <v>3066</v>
      </c>
      <c r="L404" s="2" t="s">
        <v>3072</v>
      </c>
      <c r="M404" s="2" t="s">
        <v>3073</v>
      </c>
      <c r="N404" s="2" t="s">
        <v>3074</v>
      </c>
      <c r="O404" s="2" t="s">
        <v>3075</v>
      </c>
    </row>
    <row r="405" spans="1:15">
      <c r="A405" s="2" t="s">
        <v>15</v>
      </c>
      <c r="B405" s="2" t="s">
        <v>3076</v>
      </c>
      <c r="C405" s="2" t="s">
        <v>27</v>
      </c>
      <c r="D405" s="2" t="s">
        <v>3038</v>
      </c>
      <c r="E405" s="2"/>
      <c r="F405" s="2" t="s">
        <v>3077</v>
      </c>
      <c r="G405" s="2" t="e">
        <f>-ite</f>
        <v>#NAME?</v>
      </c>
      <c r="H405" s="2" t="e">
        <f>-ly</f>
        <v>#NAME?</v>
      </c>
      <c r="I405" s="2" t="s">
        <v>3078</v>
      </c>
      <c r="J405" s="2" t="s">
        <v>3079</v>
      </c>
      <c r="K405" s="2" t="s">
        <v>3080</v>
      </c>
      <c r="L405" s="2" t="s">
        <v>3081</v>
      </c>
      <c r="M405" s="2" t="s">
        <v>3082</v>
      </c>
      <c r="N405" s="2" t="s">
        <v>3083</v>
      </c>
      <c r="O405" s="2" t="s">
        <v>3084</v>
      </c>
    </row>
    <row r="406" spans="1:15">
      <c r="A406" s="2" t="s">
        <v>15</v>
      </c>
      <c r="B406" s="2" t="s">
        <v>3085</v>
      </c>
      <c r="C406" s="2" t="s">
        <v>17</v>
      </c>
      <c r="D406" s="2" t="s">
        <v>3038</v>
      </c>
      <c r="E406" s="2"/>
      <c r="F406" s="2" t="s">
        <v>3086</v>
      </c>
      <c r="G406" s="2"/>
      <c r="H406" s="2"/>
      <c r="I406" s="2" t="s">
        <v>3087</v>
      </c>
      <c r="J406" s="2" t="s">
        <v>3088</v>
      </c>
      <c r="K406" s="2" t="s">
        <v>3089</v>
      </c>
      <c r="L406" s="2" t="s">
        <v>3090</v>
      </c>
      <c r="M406" s="2" t="s">
        <v>3091</v>
      </c>
      <c r="N406" s="2" t="s">
        <v>3092</v>
      </c>
      <c r="O406" s="2" t="s">
        <v>3093</v>
      </c>
    </row>
    <row r="407" spans="1:15">
      <c r="A407" s="2" t="s">
        <v>15</v>
      </c>
      <c r="B407" s="2" t="s">
        <v>3094</v>
      </c>
      <c r="C407" s="2" t="s">
        <v>112</v>
      </c>
      <c r="D407" s="2"/>
      <c r="E407" s="2"/>
      <c r="F407" s="2" t="s">
        <v>3095</v>
      </c>
      <c r="G407" s="2" t="e">
        <f>-ious</f>
        <v>#NAME?</v>
      </c>
      <c r="H407" s="2"/>
      <c r="I407" s="2" t="s">
        <v>3096</v>
      </c>
      <c r="J407" s="2" t="s">
        <v>3097</v>
      </c>
      <c r="K407" s="2" t="s">
        <v>3098</v>
      </c>
      <c r="L407" s="2" t="s">
        <v>3099</v>
      </c>
      <c r="M407" s="2" t="s">
        <v>3100</v>
      </c>
      <c r="N407" s="2" t="s">
        <v>3101</v>
      </c>
      <c r="O407" s="2" t="s">
        <v>3102</v>
      </c>
    </row>
    <row r="408" spans="1:15">
      <c r="A408" s="2" t="s">
        <v>15</v>
      </c>
      <c r="B408" s="2" t="s">
        <v>3103</v>
      </c>
      <c r="C408" s="2" t="s">
        <v>17</v>
      </c>
      <c r="D408" s="2"/>
      <c r="E408" s="2"/>
      <c r="F408" s="2"/>
      <c r="G408" s="2"/>
      <c r="H408" s="2"/>
      <c r="I408" s="2"/>
      <c r="J408" s="2" t="s">
        <v>3104</v>
      </c>
      <c r="K408" s="2" t="s">
        <v>3105</v>
      </c>
      <c r="L408" s="2" t="s">
        <v>3106</v>
      </c>
      <c r="M408" s="2" t="s">
        <v>3107</v>
      </c>
      <c r="N408" s="2" t="s">
        <v>3108</v>
      </c>
      <c r="O408" s="2" t="s">
        <v>3109</v>
      </c>
    </row>
    <row r="409" spans="1:15">
      <c r="A409" s="2" t="s">
        <v>15</v>
      </c>
      <c r="B409" s="2" t="s">
        <v>3110</v>
      </c>
      <c r="C409" s="2" t="s">
        <v>17</v>
      </c>
      <c r="D409" s="2"/>
      <c r="E409" s="2"/>
      <c r="F409" s="2" t="s">
        <v>3111</v>
      </c>
      <c r="G409" s="2" t="e">
        <f>-ist</f>
        <v>#NAME?</v>
      </c>
      <c r="H409" s="2"/>
      <c r="I409" s="2" t="s">
        <v>3112</v>
      </c>
      <c r="J409" s="2" t="s">
        <v>3113</v>
      </c>
      <c r="K409" s="2" t="s">
        <v>3114</v>
      </c>
      <c r="L409" s="2" t="s">
        <v>3115</v>
      </c>
      <c r="M409" s="2" t="s">
        <v>3116</v>
      </c>
      <c r="N409" s="2" t="s">
        <v>3117</v>
      </c>
      <c r="O409" s="2" t="s">
        <v>3118</v>
      </c>
    </row>
    <row r="410" spans="1:15">
      <c r="A410" s="2" t="s">
        <v>15</v>
      </c>
      <c r="B410" s="2" t="s">
        <v>3119</v>
      </c>
      <c r="C410" s="2" t="s">
        <v>38</v>
      </c>
      <c r="D410" s="2" t="s">
        <v>3038</v>
      </c>
      <c r="E410" s="2"/>
      <c r="F410" s="2" t="s">
        <v>3120</v>
      </c>
      <c r="G410" s="2"/>
      <c r="H410" s="2"/>
      <c r="I410" s="2" t="s">
        <v>3121</v>
      </c>
      <c r="J410" s="2" t="s">
        <v>3122</v>
      </c>
      <c r="K410" s="2" t="s">
        <v>3123</v>
      </c>
      <c r="L410" s="2" t="s">
        <v>3124</v>
      </c>
      <c r="M410" s="2" t="s">
        <v>3125</v>
      </c>
      <c r="N410" s="2" t="s">
        <v>3126</v>
      </c>
      <c r="O410" s="2" t="s">
        <v>3127</v>
      </c>
    </row>
    <row r="411" spans="1:15">
      <c r="A411" s="2" t="s">
        <v>15</v>
      </c>
      <c r="B411" s="2" t="s">
        <v>3128</v>
      </c>
      <c r="C411" s="2" t="s">
        <v>17</v>
      </c>
      <c r="D411" s="2" t="s">
        <v>3038</v>
      </c>
      <c r="E411" s="2"/>
      <c r="F411" s="2" t="s">
        <v>3129</v>
      </c>
      <c r="G411" s="2" t="s">
        <v>103</v>
      </c>
      <c r="H411" s="2"/>
      <c r="I411" s="2" t="s">
        <v>3130</v>
      </c>
      <c r="J411" s="2" t="s">
        <v>3131</v>
      </c>
      <c r="K411" s="2" t="s">
        <v>3132</v>
      </c>
      <c r="L411" s="2" t="s">
        <v>3133</v>
      </c>
      <c r="M411" s="2" t="s">
        <v>3134</v>
      </c>
      <c r="N411" s="2" t="s">
        <v>3135</v>
      </c>
      <c r="O411" s="2" t="s">
        <v>3136</v>
      </c>
    </row>
    <row r="412" spans="1:15">
      <c r="A412" s="2" t="s">
        <v>15</v>
      </c>
      <c r="B412" s="2" t="s">
        <v>3137</v>
      </c>
      <c r="C412" s="2" t="s">
        <v>38</v>
      </c>
      <c r="D412" s="2" t="s">
        <v>3038</v>
      </c>
      <c r="E412" s="2"/>
      <c r="F412" s="2" t="s">
        <v>3138</v>
      </c>
      <c r="G412" s="2"/>
      <c r="H412" s="2"/>
      <c r="I412" s="2" t="s">
        <v>3139</v>
      </c>
      <c r="J412" s="2" t="s">
        <v>3140</v>
      </c>
      <c r="K412" s="2" t="s">
        <v>3141</v>
      </c>
      <c r="L412" s="2" t="s">
        <v>3142</v>
      </c>
      <c r="M412" s="2" t="s">
        <v>3143</v>
      </c>
      <c r="N412" s="2" t="s">
        <v>3144</v>
      </c>
      <c r="O412" s="2" t="s">
        <v>3145</v>
      </c>
    </row>
    <row r="413" spans="1:15">
      <c r="A413" s="2" t="s">
        <v>15</v>
      </c>
      <c r="B413" s="2" t="s">
        <v>3137</v>
      </c>
      <c r="C413" s="2" t="s">
        <v>17</v>
      </c>
      <c r="D413" s="2"/>
      <c r="E413" s="2"/>
      <c r="F413" s="2"/>
      <c r="G413" s="2"/>
      <c r="H413" s="2"/>
      <c r="I413" s="2"/>
      <c r="J413" s="2" t="s">
        <v>3146</v>
      </c>
      <c r="K413" s="2" t="s">
        <v>3147</v>
      </c>
      <c r="L413" s="2" t="s">
        <v>3148</v>
      </c>
      <c r="M413" s="2" t="s">
        <v>3149</v>
      </c>
      <c r="N413" s="2" t="s">
        <v>3150</v>
      </c>
      <c r="O413" s="2" t="s">
        <v>3151</v>
      </c>
    </row>
    <row r="414" spans="1:15">
      <c r="A414" s="2" t="s">
        <v>15</v>
      </c>
      <c r="B414" s="2" t="s">
        <v>3152</v>
      </c>
      <c r="C414" s="2" t="s">
        <v>38</v>
      </c>
      <c r="D414" s="2" t="s">
        <v>3038</v>
      </c>
      <c r="E414" s="2"/>
      <c r="F414" s="2" t="s">
        <v>3153</v>
      </c>
      <c r="G414" s="2"/>
      <c r="H414" s="2"/>
      <c r="I414" s="2" t="s">
        <v>3154</v>
      </c>
      <c r="J414" s="2" t="s">
        <v>3155</v>
      </c>
      <c r="K414" s="2" t="s">
        <v>3156</v>
      </c>
      <c r="L414" s="2" t="s">
        <v>3157</v>
      </c>
      <c r="M414" s="2" t="s">
        <v>3158</v>
      </c>
      <c r="N414" s="2" t="s">
        <v>3159</v>
      </c>
      <c r="O414" s="2" t="s">
        <v>3160</v>
      </c>
    </row>
    <row r="415" spans="1:15">
      <c r="A415" s="2" t="s">
        <v>15</v>
      </c>
      <c r="B415" s="2" t="s">
        <v>3152</v>
      </c>
      <c r="C415" s="2" t="s">
        <v>17</v>
      </c>
      <c r="D415" s="2" t="s">
        <v>3038</v>
      </c>
      <c r="E415" s="2"/>
      <c r="F415" s="2" t="s">
        <v>3153</v>
      </c>
      <c r="G415" s="2"/>
      <c r="H415" s="2"/>
      <c r="I415" s="2" t="s">
        <v>3161</v>
      </c>
      <c r="J415" s="2" t="s">
        <v>3162</v>
      </c>
      <c r="K415" s="2" t="s">
        <v>3156</v>
      </c>
      <c r="L415" s="2" t="s">
        <v>3163</v>
      </c>
      <c r="M415" s="2" t="s">
        <v>3164</v>
      </c>
      <c r="N415" s="2" t="s">
        <v>3165</v>
      </c>
      <c r="O415" s="2" t="s">
        <v>3166</v>
      </c>
    </row>
    <row r="416" spans="1:15">
      <c r="A416" s="2" t="s">
        <v>15</v>
      </c>
      <c r="B416" s="2" t="s">
        <v>3167</v>
      </c>
      <c r="C416" s="2" t="s">
        <v>17</v>
      </c>
      <c r="D416" s="2" t="s">
        <v>3038</v>
      </c>
      <c r="E416" s="2"/>
      <c r="F416" s="2" t="s">
        <v>3168</v>
      </c>
      <c r="G416" s="2" t="s">
        <v>2584</v>
      </c>
      <c r="H416" s="2"/>
      <c r="I416" s="2" t="s">
        <v>3169</v>
      </c>
      <c r="J416" s="2" t="s">
        <v>3170</v>
      </c>
      <c r="K416" s="2" t="s">
        <v>3171</v>
      </c>
      <c r="L416" s="2" t="s">
        <v>3172</v>
      </c>
      <c r="M416" s="2" t="s">
        <v>3173</v>
      </c>
      <c r="N416" s="2" t="s">
        <v>3174</v>
      </c>
      <c r="O416" s="2" t="s">
        <v>3175</v>
      </c>
    </row>
    <row r="417" spans="1:15">
      <c r="A417" s="2" t="s">
        <v>15</v>
      </c>
      <c r="B417" s="2" t="s">
        <v>3176</v>
      </c>
      <c r="C417" s="2" t="s">
        <v>38</v>
      </c>
      <c r="D417" s="2" t="s">
        <v>3038</v>
      </c>
      <c r="E417" s="2"/>
      <c r="F417" s="2" t="s">
        <v>3177</v>
      </c>
      <c r="G417" s="2"/>
      <c r="H417" s="2"/>
      <c r="I417" s="2" t="s">
        <v>3178</v>
      </c>
      <c r="J417" s="2" t="s">
        <v>3179</v>
      </c>
      <c r="K417" s="2" t="s">
        <v>3180</v>
      </c>
      <c r="L417" s="2" t="s">
        <v>3181</v>
      </c>
      <c r="M417" s="2" t="s">
        <v>3182</v>
      </c>
      <c r="N417" s="2" t="s">
        <v>3183</v>
      </c>
      <c r="O417" s="2" t="s">
        <v>3184</v>
      </c>
    </row>
    <row r="418" spans="1:15">
      <c r="A418" s="2" t="s">
        <v>15</v>
      </c>
      <c r="B418" s="2" t="s">
        <v>3185</v>
      </c>
      <c r="C418" s="2" t="s">
        <v>112</v>
      </c>
      <c r="D418" s="2"/>
      <c r="E418" s="2"/>
      <c r="F418" s="2" t="s">
        <v>3186</v>
      </c>
      <c r="G418" s="2" t="s">
        <v>668</v>
      </c>
      <c r="H418" s="2"/>
      <c r="I418" s="2" t="s">
        <v>3187</v>
      </c>
      <c r="J418" s="2" t="s">
        <v>3188</v>
      </c>
      <c r="K418" s="2" t="s">
        <v>3189</v>
      </c>
      <c r="L418" s="2" t="s">
        <v>3190</v>
      </c>
      <c r="M418" s="2" t="s">
        <v>3191</v>
      </c>
      <c r="N418" s="2" t="s">
        <v>3192</v>
      </c>
      <c r="O418" s="2" t="s">
        <v>3193</v>
      </c>
    </row>
    <row r="419" spans="1:15">
      <c r="A419" s="2" t="s">
        <v>15</v>
      </c>
      <c r="B419" s="2" t="s">
        <v>3194</v>
      </c>
      <c r="C419" s="2" t="s">
        <v>17</v>
      </c>
      <c r="D419" s="2"/>
      <c r="E419" s="2"/>
      <c r="F419" s="2" t="s">
        <v>3195</v>
      </c>
      <c r="G419" s="2" t="s">
        <v>2584</v>
      </c>
      <c r="H419" s="2"/>
      <c r="I419" s="2" t="s">
        <v>3196</v>
      </c>
      <c r="J419" s="2" t="s">
        <v>3197</v>
      </c>
      <c r="K419" s="2" t="s">
        <v>3198</v>
      </c>
      <c r="L419" s="2" t="s">
        <v>3199</v>
      </c>
      <c r="M419" s="2" t="s">
        <v>3200</v>
      </c>
      <c r="N419" s="2" t="s">
        <v>3201</v>
      </c>
      <c r="O419" s="2" t="s">
        <v>3202</v>
      </c>
    </row>
    <row r="420" spans="1:15">
      <c r="A420" s="2" t="s">
        <v>15</v>
      </c>
      <c r="B420" s="2" t="s">
        <v>3203</v>
      </c>
      <c r="C420" s="2" t="s">
        <v>38</v>
      </c>
      <c r="D420" s="2" t="s">
        <v>3038</v>
      </c>
      <c r="E420" s="2"/>
      <c r="F420" s="2" t="s">
        <v>3204</v>
      </c>
      <c r="G420" s="2"/>
      <c r="H420" s="2"/>
      <c r="I420" s="2" t="s">
        <v>3205</v>
      </c>
      <c r="J420" s="2" t="s">
        <v>3206</v>
      </c>
      <c r="K420" s="2" t="s">
        <v>3207</v>
      </c>
      <c r="L420" s="2" t="s">
        <v>3208</v>
      </c>
      <c r="M420" s="2" t="s">
        <v>3209</v>
      </c>
      <c r="N420" s="2" t="s">
        <v>3210</v>
      </c>
      <c r="O420" s="2" t="s">
        <v>3211</v>
      </c>
    </row>
    <row r="421" spans="1:15">
      <c r="A421" s="2" t="s">
        <v>15</v>
      </c>
      <c r="B421" s="2" t="s">
        <v>3212</v>
      </c>
      <c r="C421" s="2" t="s">
        <v>17</v>
      </c>
      <c r="D421" s="2"/>
      <c r="E421" s="2"/>
      <c r="F421" s="2" t="s">
        <v>3203</v>
      </c>
      <c r="G421" s="2" t="s">
        <v>74</v>
      </c>
      <c r="H421" s="2"/>
      <c r="I421" s="2" t="s">
        <v>3213</v>
      </c>
      <c r="J421" s="2" t="s">
        <v>3214</v>
      </c>
      <c r="K421" s="2" t="s">
        <v>3215</v>
      </c>
      <c r="L421" s="2" t="s">
        <v>3216</v>
      </c>
      <c r="M421" s="2" t="s">
        <v>3217</v>
      </c>
      <c r="N421" s="2" t="s">
        <v>3218</v>
      </c>
      <c r="O421" s="2" t="s">
        <v>3219</v>
      </c>
    </row>
    <row r="422" spans="1:15">
      <c r="A422" s="2" t="s">
        <v>15</v>
      </c>
      <c r="B422" s="2" t="s">
        <v>3220</v>
      </c>
      <c r="C422" s="2" t="s">
        <v>17</v>
      </c>
      <c r="D422" s="2"/>
      <c r="E422" s="2"/>
      <c r="F422" s="2"/>
      <c r="G422" s="2"/>
      <c r="H422" s="2"/>
      <c r="I422" s="2"/>
      <c r="J422" s="2" t="s">
        <v>3221</v>
      </c>
      <c r="K422" s="2" t="s">
        <v>3222</v>
      </c>
      <c r="L422" s="2" t="s">
        <v>3223</v>
      </c>
      <c r="M422" s="2" t="s">
        <v>3224</v>
      </c>
      <c r="N422" s="2" t="s">
        <v>3225</v>
      </c>
      <c r="O422" s="2" t="s">
        <v>3226</v>
      </c>
    </row>
    <row r="423" spans="1:15">
      <c r="A423" s="2" t="s">
        <v>15</v>
      </c>
      <c r="B423" s="2" t="s">
        <v>3227</v>
      </c>
      <c r="C423" s="2" t="s">
        <v>17</v>
      </c>
      <c r="D423" s="2"/>
      <c r="E423" s="2"/>
      <c r="F423" s="2"/>
      <c r="G423" s="2"/>
      <c r="H423" s="2"/>
      <c r="I423" s="2"/>
      <c r="J423" s="2" t="s">
        <v>3228</v>
      </c>
      <c r="K423" s="2" t="s">
        <v>3229</v>
      </c>
      <c r="L423" s="2" t="s">
        <v>3230</v>
      </c>
      <c r="M423" s="2" t="s">
        <v>3231</v>
      </c>
      <c r="N423" s="2" t="s">
        <v>3232</v>
      </c>
      <c r="O423" s="2" t="s">
        <v>3233</v>
      </c>
    </row>
    <row r="424" spans="1:15">
      <c r="A424" s="2" t="s">
        <v>15</v>
      </c>
      <c r="B424" s="2" t="s">
        <v>3234</v>
      </c>
      <c r="C424" s="2" t="s">
        <v>17</v>
      </c>
      <c r="D424" s="2" t="s">
        <v>3235</v>
      </c>
      <c r="E424" s="2"/>
      <c r="F424" s="2" t="s">
        <v>3236</v>
      </c>
      <c r="G424" s="2"/>
      <c r="H424" s="2"/>
      <c r="I424" s="2" t="s">
        <v>3237</v>
      </c>
      <c r="J424" s="2" t="s">
        <v>3238</v>
      </c>
      <c r="K424" s="2" t="s">
        <v>3239</v>
      </c>
      <c r="L424" s="2" t="s">
        <v>3240</v>
      </c>
      <c r="M424" s="2" t="s">
        <v>3241</v>
      </c>
      <c r="N424" s="2" t="s">
        <v>3242</v>
      </c>
      <c r="O424" s="2" t="s">
        <v>3243</v>
      </c>
    </row>
    <row r="425" spans="1:15">
      <c r="A425" s="2" t="s">
        <v>15</v>
      </c>
      <c r="B425" s="2" t="s">
        <v>3244</v>
      </c>
      <c r="C425" s="2" t="s">
        <v>17</v>
      </c>
      <c r="D425" s="2" t="s">
        <v>3245</v>
      </c>
      <c r="E425" s="2"/>
      <c r="F425" s="2" t="s">
        <v>3246</v>
      </c>
      <c r="G425" s="2" t="s">
        <v>3247</v>
      </c>
      <c r="H425" s="2"/>
      <c r="I425" s="2" t="s">
        <v>3248</v>
      </c>
      <c r="J425" s="2" t="s">
        <v>3249</v>
      </c>
      <c r="K425" s="2" t="s">
        <v>3250</v>
      </c>
      <c r="L425" s="2" t="s">
        <v>3251</v>
      </c>
      <c r="M425" s="2" t="s">
        <v>3252</v>
      </c>
      <c r="N425" s="2" t="s">
        <v>3253</v>
      </c>
      <c r="O425" s="2" t="s">
        <v>3254</v>
      </c>
    </row>
    <row r="426" spans="1:15">
      <c r="A426" s="2" t="s">
        <v>15</v>
      </c>
      <c r="B426" s="2" t="s">
        <v>3255</v>
      </c>
      <c r="C426" s="2" t="s">
        <v>112</v>
      </c>
      <c r="D426" s="2" t="s">
        <v>3245</v>
      </c>
      <c r="E426" s="2"/>
      <c r="F426" s="2" t="s">
        <v>3256</v>
      </c>
      <c r="G426" s="2" t="s">
        <v>3257</v>
      </c>
      <c r="H426" s="2"/>
      <c r="I426" s="2" t="s">
        <v>3258</v>
      </c>
      <c r="J426" s="2" t="s">
        <v>3259</v>
      </c>
      <c r="K426" s="2" t="s">
        <v>3260</v>
      </c>
      <c r="L426" s="2" t="s">
        <v>3261</v>
      </c>
      <c r="M426" s="2" t="s">
        <v>3262</v>
      </c>
      <c r="N426" s="2" t="s">
        <v>3263</v>
      </c>
      <c r="O426" s="2" t="s">
        <v>3264</v>
      </c>
    </row>
    <row r="427" spans="1:15">
      <c r="A427" s="2" t="s">
        <v>15</v>
      </c>
      <c r="B427" s="2" t="s">
        <v>3265</v>
      </c>
      <c r="C427" s="2" t="s">
        <v>17</v>
      </c>
      <c r="D427" s="2"/>
      <c r="E427" s="2"/>
      <c r="F427" s="2" t="s">
        <v>3256</v>
      </c>
      <c r="G427" s="2" t="e">
        <f>-ult</f>
        <v>#NAME?</v>
      </c>
      <c r="H427" s="2" t="e">
        <f>-y</f>
        <v>#NAME?</v>
      </c>
      <c r="I427" s="2" t="s">
        <v>3266</v>
      </c>
      <c r="J427" s="2" t="s">
        <v>3267</v>
      </c>
      <c r="K427" s="2" t="s">
        <v>3268</v>
      </c>
      <c r="L427" s="2" t="s">
        <v>3269</v>
      </c>
      <c r="M427" s="2" t="s">
        <v>3270</v>
      </c>
      <c r="N427" s="2" t="s">
        <v>3271</v>
      </c>
      <c r="O427" s="2" t="s">
        <v>3272</v>
      </c>
    </row>
    <row r="428" spans="1:15">
      <c r="A428" s="2" t="s">
        <v>15</v>
      </c>
      <c r="B428" s="2" t="s">
        <v>3273</v>
      </c>
      <c r="C428" s="2" t="s">
        <v>38</v>
      </c>
      <c r="D428" s="2"/>
      <c r="E428" s="2"/>
      <c r="F428" s="2"/>
      <c r="G428" s="2"/>
      <c r="H428" s="2"/>
      <c r="I428" s="2"/>
      <c r="J428" s="2" t="s">
        <v>3274</v>
      </c>
      <c r="K428" s="2" t="s">
        <v>3275</v>
      </c>
      <c r="L428" s="2" t="s">
        <v>3276</v>
      </c>
      <c r="M428" s="2" t="s">
        <v>3277</v>
      </c>
      <c r="N428" s="2" t="s">
        <v>3278</v>
      </c>
      <c r="O428" s="2" t="s">
        <v>3279</v>
      </c>
    </row>
    <row r="429" spans="1:15">
      <c r="A429" s="2" t="s">
        <v>15</v>
      </c>
      <c r="B429" s="2" t="s">
        <v>3280</v>
      </c>
      <c r="C429" s="2" t="s">
        <v>112</v>
      </c>
      <c r="D429" s="2"/>
      <c r="E429" s="2"/>
      <c r="F429" s="2" t="s">
        <v>3281</v>
      </c>
      <c r="G429" s="2" t="e">
        <f>-al</f>
        <v>#NAME?</v>
      </c>
      <c r="H429" s="2"/>
      <c r="I429" s="2" t="s">
        <v>3282</v>
      </c>
      <c r="J429" s="2" t="s">
        <v>3283</v>
      </c>
      <c r="K429" s="2" t="s">
        <v>3284</v>
      </c>
      <c r="L429" s="2" t="s">
        <v>3285</v>
      </c>
      <c r="M429" s="2" t="s">
        <v>3286</v>
      </c>
      <c r="N429" s="2" t="s">
        <v>3287</v>
      </c>
      <c r="O429" s="2" t="s">
        <v>3288</v>
      </c>
    </row>
    <row r="430" spans="1:15">
      <c r="A430" s="2" t="s">
        <v>15</v>
      </c>
      <c r="B430" s="2" t="s">
        <v>3289</v>
      </c>
      <c r="C430" s="2" t="s">
        <v>17</v>
      </c>
      <c r="D430" s="2"/>
      <c r="E430" s="2"/>
      <c r="F430" s="2" t="s">
        <v>3290</v>
      </c>
      <c r="G430" s="2"/>
      <c r="H430" s="2"/>
      <c r="I430" s="2" t="s">
        <v>3291</v>
      </c>
      <c r="J430" s="2" t="s">
        <v>3292</v>
      </c>
      <c r="K430" s="2" t="s">
        <v>3293</v>
      </c>
      <c r="L430" s="2" t="s">
        <v>3294</v>
      </c>
      <c r="M430" s="2" t="s">
        <v>3295</v>
      </c>
      <c r="N430" s="2" t="s">
        <v>3296</v>
      </c>
      <c r="O430" s="2" t="s">
        <v>3297</v>
      </c>
    </row>
    <row r="431" spans="1:15">
      <c r="A431" s="2" t="s">
        <v>15</v>
      </c>
      <c r="B431" s="2" t="s">
        <v>3298</v>
      </c>
      <c r="C431" s="2" t="s">
        <v>38</v>
      </c>
      <c r="D431" s="2"/>
      <c r="E431" s="2"/>
      <c r="F431" s="2"/>
      <c r="G431" s="2"/>
      <c r="H431" s="2"/>
      <c r="I431" s="2"/>
      <c r="J431" s="2" t="s">
        <v>3299</v>
      </c>
      <c r="K431" s="2" t="s">
        <v>3300</v>
      </c>
      <c r="L431" s="2" t="s">
        <v>3301</v>
      </c>
      <c r="M431" s="2" t="s">
        <v>3302</v>
      </c>
      <c r="N431" s="2" t="s">
        <v>3303</v>
      </c>
      <c r="O431" s="2" t="s">
        <v>3304</v>
      </c>
    </row>
    <row r="432" spans="1:15">
      <c r="A432" s="2" t="s">
        <v>15</v>
      </c>
      <c r="B432" s="2" t="s">
        <v>3305</v>
      </c>
      <c r="C432" s="2" t="s">
        <v>38</v>
      </c>
      <c r="D432" s="2" t="s">
        <v>3235</v>
      </c>
      <c r="E432" s="2"/>
      <c r="F432" s="2" t="s">
        <v>2637</v>
      </c>
      <c r="G432" s="2"/>
      <c r="H432" s="2"/>
      <c r="I432" s="2" t="s">
        <v>3306</v>
      </c>
      <c r="J432" s="2" t="s">
        <v>3307</v>
      </c>
      <c r="K432" s="2" t="s">
        <v>3308</v>
      </c>
      <c r="L432" s="2" t="s">
        <v>3309</v>
      </c>
      <c r="M432" s="2" t="s">
        <v>3310</v>
      </c>
      <c r="N432" s="2" t="s">
        <v>3311</v>
      </c>
      <c r="O432" s="2" t="s">
        <v>3312</v>
      </c>
    </row>
    <row r="433" spans="1:15">
      <c r="A433" s="2" t="s">
        <v>15</v>
      </c>
      <c r="B433" s="2" t="s">
        <v>3305</v>
      </c>
      <c r="C433" s="2" t="s">
        <v>112</v>
      </c>
      <c r="D433" s="2" t="s">
        <v>3235</v>
      </c>
      <c r="E433" s="2"/>
      <c r="F433" s="2" t="s">
        <v>2637</v>
      </c>
      <c r="G433" s="2"/>
      <c r="H433" s="2"/>
      <c r="I433" s="2" t="s">
        <v>3313</v>
      </c>
      <c r="J433" s="2" t="s">
        <v>3314</v>
      </c>
      <c r="K433" s="2" t="s">
        <v>3308</v>
      </c>
      <c r="L433" s="2" t="s">
        <v>3315</v>
      </c>
      <c r="M433" s="2" t="s">
        <v>3316</v>
      </c>
      <c r="N433" s="2" t="s">
        <v>3317</v>
      </c>
      <c r="O433" s="2" t="s">
        <v>3318</v>
      </c>
    </row>
    <row r="434" spans="1:15">
      <c r="A434" s="2" t="s">
        <v>15</v>
      </c>
      <c r="B434" s="2" t="s">
        <v>3319</v>
      </c>
      <c r="C434" s="2" t="s">
        <v>17</v>
      </c>
      <c r="D434" s="2"/>
      <c r="E434" s="2"/>
      <c r="F434" s="2" t="s">
        <v>3305</v>
      </c>
      <c r="G434" s="2" t="e">
        <f>-ion</f>
        <v>#NAME?</v>
      </c>
      <c r="H434" s="2"/>
      <c r="I434" s="2" t="s">
        <v>3320</v>
      </c>
      <c r="J434" s="2" t="s">
        <v>3321</v>
      </c>
      <c r="K434" s="2" t="s">
        <v>3322</v>
      </c>
      <c r="L434" s="2" t="s">
        <v>3323</v>
      </c>
      <c r="M434" s="2" t="s">
        <v>3324</v>
      </c>
      <c r="N434" s="2" t="s">
        <v>3325</v>
      </c>
      <c r="O434" s="2" t="s">
        <v>3326</v>
      </c>
    </row>
    <row r="435" spans="1:15">
      <c r="A435" s="2" t="s">
        <v>15</v>
      </c>
      <c r="B435" s="2" t="s">
        <v>3327</v>
      </c>
      <c r="C435" s="2" t="s">
        <v>17</v>
      </c>
      <c r="D435" s="2"/>
      <c r="E435" s="2"/>
      <c r="F435" s="2" t="s">
        <v>3305</v>
      </c>
      <c r="G435" s="2" t="e">
        <f>-_xleta.or</f>
        <v>#VALUE!</v>
      </c>
      <c r="H435" s="2"/>
      <c r="I435" s="2" t="s">
        <v>3328</v>
      </c>
      <c r="J435" s="2" t="s">
        <v>3329</v>
      </c>
      <c r="K435" s="2" t="s">
        <v>3330</v>
      </c>
      <c r="L435" s="2" t="s">
        <v>3331</v>
      </c>
      <c r="M435" s="2" t="s">
        <v>3332</v>
      </c>
      <c r="N435" s="2" t="s">
        <v>3333</v>
      </c>
      <c r="O435" s="2" t="s">
        <v>3334</v>
      </c>
    </row>
    <row r="436" spans="1:15">
      <c r="A436" s="2" t="s">
        <v>15</v>
      </c>
      <c r="B436" s="2" t="s">
        <v>3335</v>
      </c>
      <c r="C436" s="2" t="s">
        <v>112</v>
      </c>
      <c r="D436" s="2" t="s">
        <v>3336</v>
      </c>
      <c r="E436" s="2"/>
      <c r="F436" s="2" t="s">
        <v>18</v>
      </c>
      <c r="G436" s="2" t="e">
        <f>-ed</f>
        <v>#NAME?</v>
      </c>
      <c r="H436" s="2"/>
      <c r="I436" s="2" t="s">
        <v>3337</v>
      </c>
      <c r="J436" s="2" t="s">
        <v>3338</v>
      </c>
      <c r="K436" s="2" t="s">
        <v>3339</v>
      </c>
      <c r="L436" s="2" t="s">
        <v>3340</v>
      </c>
      <c r="M436" s="2" t="s">
        <v>3341</v>
      </c>
      <c r="N436" s="2" t="s">
        <v>3342</v>
      </c>
      <c r="O436" s="2" t="s">
        <v>3343</v>
      </c>
    </row>
    <row r="437" spans="1:15">
      <c r="A437" s="2" t="s">
        <v>15</v>
      </c>
      <c r="B437" s="2" t="s">
        <v>3344</v>
      </c>
      <c r="C437" s="2" t="s">
        <v>38</v>
      </c>
      <c r="D437" s="2" t="s">
        <v>3336</v>
      </c>
      <c r="E437" s="2"/>
      <c r="F437" s="2" t="s">
        <v>229</v>
      </c>
      <c r="G437" s="2"/>
      <c r="H437" s="2"/>
      <c r="I437" s="2" t="s">
        <v>3345</v>
      </c>
      <c r="J437" s="2" t="s">
        <v>3346</v>
      </c>
      <c r="K437" s="2" t="s">
        <v>3347</v>
      </c>
      <c r="L437" s="2" t="s">
        <v>3348</v>
      </c>
      <c r="M437" s="2" t="s">
        <v>3349</v>
      </c>
      <c r="N437" s="2" t="s">
        <v>3350</v>
      </c>
      <c r="O437" s="2" t="s">
        <v>3351</v>
      </c>
    </row>
    <row r="438" spans="1:15">
      <c r="A438" s="2" t="s">
        <v>15</v>
      </c>
      <c r="B438" s="2" t="s">
        <v>3352</v>
      </c>
      <c r="C438" s="2" t="s">
        <v>38</v>
      </c>
      <c r="D438" s="2" t="s">
        <v>3336</v>
      </c>
      <c r="E438" s="2"/>
      <c r="F438" s="2" t="s">
        <v>563</v>
      </c>
      <c r="G438" s="2"/>
      <c r="H438" s="2"/>
      <c r="I438" s="2" t="s">
        <v>3353</v>
      </c>
      <c r="J438" s="2" t="s">
        <v>3354</v>
      </c>
      <c r="K438" s="2" t="s">
        <v>3355</v>
      </c>
      <c r="L438" s="2" t="s">
        <v>3356</v>
      </c>
      <c r="M438" s="2" t="s">
        <v>3357</v>
      </c>
      <c r="N438" s="2" t="s">
        <v>3358</v>
      </c>
      <c r="O438" s="2" t="s">
        <v>3359</v>
      </c>
    </row>
    <row r="439" spans="1:15">
      <c r="A439" s="2" t="s">
        <v>15</v>
      </c>
      <c r="B439" s="2" t="s">
        <v>3360</v>
      </c>
      <c r="C439" s="2" t="s">
        <v>17</v>
      </c>
      <c r="D439" s="2" t="s">
        <v>3336</v>
      </c>
      <c r="E439" s="2"/>
      <c r="F439" s="2" t="s">
        <v>701</v>
      </c>
      <c r="G439" s="2"/>
      <c r="H439" s="2"/>
      <c r="I439" s="2" t="s">
        <v>3361</v>
      </c>
      <c r="J439" s="2" t="s">
        <v>3362</v>
      </c>
      <c r="K439" s="2" t="s">
        <v>3363</v>
      </c>
      <c r="L439" s="2" t="s">
        <v>3364</v>
      </c>
      <c r="M439" s="2" t="s">
        <v>3365</v>
      </c>
      <c r="N439" s="2" t="s">
        <v>3366</v>
      </c>
      <c r="O439" s="2" t="s">
        <v>3367</v>
      </c>
    </row>
    <row r="440" spans="1:15">
      <c r="A440" s="2" t="s">
        <v>15</v>
      </c>
      <c r="B440" s="2" t="s">
        <v>3368</v>
      </c>
      <c r="C440" s="2" t="s">
        <v>38</v>
      </c>
      <c r="D440" s="2" t="s">
        <v>3336</v>
      </c>
      <c r="E440" s="2"/>
      <c r="F440" s="2" t="s">
        <v>2735</v>
      </c>
      <c r="G440" s="2"/>
      <c r="H440" s="2"/>
      <c r="I440" s="2" t="s">
        <v>3369</v>
      </c>
      <c r="J440" s="2" t="s">
        <v>3370</v>
      </c>
      <c r="K440" s="2" t="s">
        <v>3371</v>
      </c>
      <c r="L440" s="2" t="s">
        <v>3372</v>
      </c>
      <c r="M440" s="2" t="s">
        <v>3373</v>
      </c>
      <c r="N440" s="2" t="s">
        <v>3374</v>
      </c>
      <c r="O440" s="2" t="s">
        <v>3375</v>
      </c>
    </row>
    <row r="441" spans="1:15">
      <c r="A441" s="2" t="s">
        <v>15</v>
      </c>
      <c r="B441" s="2" t="s">
        <v>3376</v>
      </c>
      <c r="C441" s="2" t="s">
        <v>17</v>
      </c>
      <c r="D441" s="2" t="s">
        <v>3336</v>
      </c>
      <c r="E441" s="2"/>
      <c r="F441" s="2" t="s">
        <v>2735</v>
      </c>
      <c r="G441" s="2" t="e">
        <f>-y</f>
        <v>#NAME?</v>
      </c>
      <c r="H441" s="2"/>
      <c r="I441" s="2" t="s">
        <v>3377</v>
      </c>
      <c r="J441" s="2" t="s">
        <v>3378</v>
      </c>
      <c r="K441" s="2" t="s">
        <v>3379</v>
      </c>
      <c r="L441" s="2" t="s">
        <v>3380</v>
      </c>
      <c r="M441" s="2" t="s">
        <v>3381</v>
      </c>
      <c r="N441" s="2" t="s">
        <v>3382</v>
      </c>
      <c r="O441" s="2" t="s">
        <v>3383</v>
      </c>
    </row>
    <row r="442" spans="1:15">
      <c r="A442" s="2" t="s">
        <v>15</v>
      </c>
      <c r="B442" s="2" t="s">
        <v>3384</v>
      </c>
      <c r="C442" s="2" t="s">
        <v>38</v>
      </c>
      <c r="D442" s="2" t="s">
        <v>3336</v>
      </c>
      <c r="E442" s="2"/>
      <c r="F442" s="2" t="s">
        <v>3385</v>
      </c>
      <c r="G442" s="2"/>
      <c r="H442" s="2"/>
      <c r="I442" s="2" t="s">
        <v>3386</v>
      </c>
      <c r="J442" s="2" t="s">
        <v>3387</v>
      </c>
      <c r="K442" s="2" t="s">
        <v>3388</v>
      </c>
      <c r="L442" s="2" t="s">
        <v>3389</v>
      </c>
      <c r="M442" s="2" t="s">
        <v>3390</v>
      </c>
      <c r="N442" s="2" t="s">
        <v>3391</v>
      </c>
      <c r="O442" s="2" t="s">
        <v>3392</v>
      </c>
    </row>
    <row r="443" spans="1:15">
      <c r="A443" s="2" t="s">
        <v>15</v>
      </c>
      <c r="B443" s="2" t="s">
        <v>3393</v>
      </c>
      <c r="C443" s="2" t="s">
        <v>17</v>
      </c>
      <c r="D443" s="2" t="s">
        <v>3336</v>
      </c>
      <c r="E443" s="2"/>
      <c r="F443" s="2" t="s">
        <v>3394</v>
      </c>
      <c r="G443" s="2"/>
      <c r="H443" s="2"/>
      <c r="I443" s="2" t="s">
        <v>3395</v>
      </c>
      <c r="J443" s="2" t="s">
        <v>3396</v>
      </c>
      <c r="K443" s="2" t="s">
        <v>3397</v>
      </c>
      <c r="L443" s="2" t="s">
        <v>3398</v>
      </c>
      <c r="M443" s="2" t="s">
        <v>3399</v>
      </c>
      <c r="N443" s="2" t="s">
        <v>3400</v>
      </c>
      <c r="O443" s="2" t="s">
        <v>3401</v>
      </c>
    </row>
    <row r="444" spans="1:15">
      <c r="A444" s="2" t="s">
        <v>15</v>
      </c>
      <c r="B444" s="2" t="s">
        <v>3402</v>
      </c>
      <c r="C444" s="2" t="s">
        <v>17</v>
      </c>
      <c r="D444" s="2"/>
      <c r="E444" s="2"/>
      <c r="F444" s="2"/>
      <c r="G444" s="2"/>
      <c r="H444" s="2"/>
      <c r="I444" s="2"/>
      <c r="J444" s="2" t="s">
        <v>3403</v>
      </c>
      <c r="K444" s="2" t="s">
        <v>3404</v>
      </c>
      <c r="L444" s="2" t="s">
        <v>3405</v>
      </c>
      <c r="M444" s="2" t="s">
        <v>3406</v>
      </c>
      <c r="N444" s="2" t="s">
        <v>3407</v>
      </c>
      <c r="O444" s="2" t="s">
        <v>3408</v>
      </c>
    </row>
    <row r="445" spans="1:15">
      <c r="A445" s="2" t="s">
        <v>15</v>
      </c>
      <c r="B445" s="2" t="s">
        <v>3402</v>
      </c>
      <c r="C445" s="2" t="s">
        <v>38</v>
      </c>
      <c r="D445" s="2"/>
      <c r="E445" s="2"/>
      <c r="F445" s="2"/>
      <c r="G445" s="2"/>
      <c r="H445" s="2"/>
      <c r="I445" s="2"/>
      <c r="J445" s="2" t="s">
        <v>3409</v>
      </c>
      <c r="K445" s="2" t="s">
        <v>3404</v>
      </c>
      <c r="L445" s="2" t="s">
        <v>3410</v>
      </c>
      <c r="M445" s="2" t="s">
        <v>3411</v>
      </c>
      <c r="N445" s="2" t="s">
        <v>3412</v>
      </c>
      <c r="O445" s="2" t="s">
        <v>3413</v>
      </c>
    </row>
    <row r="446" spans="1:15">
      <c r="A446" s="2" t="s">
        <v>15</v>
      </c>
      <c r="B446" s="2" t="s">
        <v>3414</v>
      </c>
      <c r="C446" s="2" t="s">
        <v>38</v>
      </c>
      <c r="D446" s="2" t="s">
        <v>3336</v>
      </c>
      <c r="E446" s="2"/>
      <c r="F446" s="2" t="s">
        <v>3415</v>
      </c>
      <c r="G446" s="2"/>
      <c r="H446" s="2"/>
      <c r="I446" s="2" t="s">
        <v>3416</v>
      </c>
      <c r="J446" s="2" t="s">
        <v>3417</v>
      </c>
      <c r="K446" s="2" t="s">
        <v>3418</v>
      </c>
      <c r="L446" s="2" t="s">
        <v>3419</v>
      </c>
      <c r="M446" s="2" t="s">
        <v>3420</v>
      </c>
      <c r="N446" s="2" t="s">
        <v>3421</v>
      </c>
      <c r="O446" s="2" t="s">
        <v>3422</v>
      </c>
    </row>
    <row r="447" spans="1:15">
      <c r="A447" s="2" t="s">
        <v>15</v>
      </c>
      <c r="B447" s="2" t="s">
        <v>3423</v>
      </c>
      <c r="C447" s="2" t="s">
        <v>17</v>
      </c>
      <c r="D447" s="2" t="s">
        <v>3336</v>
      </c>
      <c r="E447" s="2"/>
      <c r="F447" s="2" t="s">
        <v>3424</v>
      </c>
      <c r="G447" s="2" t="s">
        <v>573</v>
      </c>
      <c r="H447" s="2"/>
      <c r="I447" s="2" t="s">
        <v>3425</v>
      </c>
      <c r="J447" s="2" t="s">
        <v>3426</v>
      </c>
      <c r="K447" s="2" t="s">
        <v>3427</v>
      </c>
      <c r="L447" s="2" t="s">
        <v>3428</v>
      </c>
      <c r="M447" s="2" t="s">
        <v>3429</v>
      </c>
      <c r="N447" s="2" t="s">
        <v>3430</v>
      </c>
      <c r="O447" s="2" t="s">
        <v>3431</v>
      </c>
    </row>
    <row r="448" spans="1:15">
      <c r="A448" s="2" t="s">
        <v>15</v>
      </c>
      <c r="B448" s="2" t="s">
        <v>3423</v>
      </c>
      <c r="C448" s="2" t="s">
        <v>38</v>
      </c>
      <c r="D448" s="2" t="s">
        <v>3336</v>
      </c>
      <c r="E448" s="2"/>
      <c r="F448" s="2" t="s">
        <v>3424</v>
      </c>
      <c r="G448" s="2" t="s">
        <v>573</v>
      </c>
      <c r="H448" s="2"/>
      <c r="I448" s="2" t="s">
        <v>3432</v>
      </c>
      <c r="J448" s="2" t="s">
        <v>3433</v>
      </c>
      <c r="K448" s="2" t="s">
        <v>3427</v>
      </c>
      <c r="L448" s="2" t="s">
        <v>3434</v>
      </c>
      <c r="M448" s="2" t="s">
        <v>3435</v>
      </c>
      <c r="N448" s="2" t="s">
        <v>3436</v>
      </c>
      <c r="O448" s="2" t="s">
        <v>3437</v>
      </c>
    </row>
    <row r="449" spans="1:15">
      <c r="A449" s="2" t="s">
        <v>15</v>
      </c>
      <c r="B449" s="2" t="s">
        <v>3438</v>
      </c>
      <c r="C449" s="2" t="s">
        <v>38</v>
      </c>
      <c r="D449" s="2"/>
      <c r="E449" s="2"/>
      <c r="F449" s="2"/>
      <c r="G449" s="2"/>
      <c r="H449" s="2"/>
      <c r="I449" s="2"/>
      <c r="J449" s="2" t="s">
        <v>3439</v>
      </c>
      <c r="K449" s="2" t="s">
        <v>3440</v>
      </c>
      <c r="L449" s="2" t="s">
        <v>3441</v>
      </c>
      <c r="M449" s="2" t="s">
        <v>3442</v>
      </c>
      <c r="N449" s="2" t="s">
        <v>3443</v>
      </c>
      <c r="O449" s="2" t="s">
        <v>3444</v>
      </c>
    </row>
    <row r="450" spans="1:15">
      <c r="A450" s="2" t="s">
        <v>15</v>
      </c>
      <c r="B450" s="2" t="s">
        <v>3438</v>
      </c>
      <c r="C450" s="2" t="s">
        <v>17</v>
      </c>
      <c r="D450" s="2"/>
      <c r="E450" s="2"/>
      <c r="F450" s="2"/>
      <c r="G450" s="2"/>
      <c r="H450" s="2"/>
      <c r="I450" s="2"/>
      <c r="J450" s="2" t="s">
        <v>3439</v>
      </c>
      <c r="K450" s="2" t="s">
        <v>3440</v>
      </c>
      <c r="L450" s="2" t="s">
        <v>3445</v>
      </c>
      <c r="M450" s="2" t="s">
        <v>3446</v>
      </c>
      <c r="N450" s="2" t="s">
        <v>3447</v>
      </c>
      <c r="O450" s="2" t="s">
        <v>3448</v>
      </c>
    </row>
    <row r="451" spans="1:15">
      <c r="A451" s="2" t="s">
        <v>15</v>
      </c>
      <c r="B451" s="2" t="s">
        <v>3449</v>
      </c>
      <c r="C451" s="2" t="s">
        <v>38</v>
      </c>
      <c r="D451" s="2" t="s">
        <v>3235</v>
      </c>
      <c r="E451" s="2"/>
      <c r="F451" s="2" t="s">
        <v>3450</v>
      </c>
      <c r="G451" s="2" t="s">
        <v>1844</v>
      </c>
      <c r="H451" s="2"/>
      <c r="I451" s="2" t="s">
        <v>3451</v>
      </c>
      <c r="J451" s="2" t="s">
        <v>3452</v>
      </c>
      <c r="K451" s="2" t="s">
        <v>3453</v>
      </c>
      <c r="L451" s="2" t="s">
        <v>3454</v>
      </c>
      <c r="M451" s="2" t="s">
        <v>3455</v>
      </c>
      <c r="N451" s="2" t="s">
        <v>3456</v>
      </c>
      <c r="O451" s="2" t="s">
        <v>3457</v>
      </c>
    </row>
    <row r="452" spans="1:15">
      <c r="A452" s="2" t="s">
        <v>15</v>
      </c>
      <c r="B452" s="2" t="s">
        <v>3458</v>
      </c>
      <c r="C452" s="2" t="s">
        <v>38</v>
      </c>
      <c r="D452" s="2"/>
      <c r="E452" s="2"/>
      <c r="F452" s="2"/>
      <c r="G452" s="2"/>
      <c r="H452" s="2"/>
      <c r="I452" s="2"/>
      <c r="J452" s="2" t="s">
        <v>3459</v>
      </c>
      <c r="K452" s="2" t="s">
        <v>3460</v>
      </c>
      <c r="L452" s="2" t="s">
        <v>3461</v>
      </c>
      <c r="M452" s="2" t="s">
        <v>3462</v>
      </c>
      <c r="N452" s="2" t="s">
        <v>3463</v>
      </c>
      <c r="O452" s="2" t="s">
        <v>3464</v>
      </c>
    </row>
    <row r="453" spans="1:15">
      <c r="A453" s="2" t="s">
        <v>15</v>
      </c>
      <c r="B453" s="2" t="s">
        <v>3465</v>
      </c>
      <c r="C453" s="2" t="s">
        <v>17</v>
      </c>
      <c r="D453" s="2" t="s">
        <v>3466</v>
      </c>
      <c r="E453" s="2"/>
      <c r="F453" s="2" t="s">
        <v>3467</v>
      </c>
      <c r="G453" s="2"/>
      <c r="H453" s="2"/>
      <c r="I453" s="2" t="s">
        <v>3468</v>
      </c>
      <c r="J453" s="2" t="s">
        <v>3469</v>
      </c>
      <c r="K453" s="2" t="s">
        <v>3470</v>
      </c>
      <c r="L453" s="2" t="s">
        <v>3471</v>
      </c>
      <c r="M453" s="2" t="s">
        <v>3472</v>
      </c>
      <c r="N453" s="2" t="s">
        <v>3473</v>
      </c>
      <c r="O453" s="2" t="s">
        <v>3474</v>
      </c>
    </row>
    <row r="454" spans="1:15">
      <c r="A454" s="2" t="s">
        <v>15</v>
      </c>
      <c r="B454" s="2" t="s">
        <v>3475</v>
      </c>
      <c r="C454" s="2" t="s">
        <v>17</v>
      </c>
      <c r="D454" s="2"/>
      <c r="E454" s="2"/>
      <c r="F454" s="2"/>
      <c r="G454" s="2"/>
      <c r="H454" s="2"/>
      <c r="I454" s="2"/>
      <c r="J454" s="2" t="s">
        <v>3476</v>
      </c>
      <c r="K454" s="2" t="s">
        <v>3477</v>
      </c>
      <c r="L454" s="2" t="s">
        <v>3478</v>
      </c>
      <c r="M454" s="2" t="s">
        <v>3479</v>
      </c>
      <c r="N454" s="2" t="s">
        <v>3480</v>
      </c>
      <c r="O454" s="2" t="s">
        <v>3481</v>
      </c>
    </row>
    <row r="455" spans="1:15">
      <c r="A455" s="2" t="s">
        <v>15</v>
      </c>
      <c r="B455" s="2" t="s">
        <v>3482</v>
      </c>
      <c r="C455" s="2" t="s">
        <v>17</v>
      </c>
      <c r="D455" s="2"/>
      <c r="E455" s="2"/>
      <c r="F455" s="2"/>
      <c r="G455" s="2"/>
      <c r="H455" s="2"/>
      <c r="I455" s="2"/>
      <c r="J455" s="2" t="s">
        <v>3483</v>
      </c>
      <c r="K455" s="2" t="s">
        <v>3484</v>
      </c>
      <c r="L455" s="2" t="s">
        <v>3485</v>
      </c>
      <c r="M455" s="2" t="s">
        <v>3486</v>
      </c>
      <c r="N455" s="2" t="s">
        <v>3487</v>
      </c>
      <c r="O455" s="2" t="s">
        <v>3488</v>
      </c>
    </row>
    <row r="456" spans="1:15">
      <c r="A456" s="2" t="s">
        <v>15</v>
      </c>
      <c r="B456" s="2" t="s">
        <v>3489</v>
      </c>
      <c r="C456" s="2" t="s">
        <v>38</v>
      </c>
      <c r="D456" s="2"/>
      <c r="E456" s="2"/>
      <c r="F456" s="2" t="s">
        <v>3490</v>
      </c>
      <c r="G456" s="2" t="s">
        <v>593</v>
      </c>
      <c r="H456" s="2"/>
      <c r="I456" s="2" t="s">
        <v>3491</v>
      </c>
      <c r="J456" s="2" t="s">
        <v>3492</v>
      </c>
      <c r="K456" s="2" t="s">
        <v>3493</v>
      </c>
      <c r="L456" s="2" t="s">
        <v>3494</v>
      </c>
      <c r="M456" s="2" t="s">
        <v>3495</v>
      </c>
      <c r="N456" s="2" t="s">
        <v>3496</v>
      </c>
      <c r="O456" s="2" t="s">
        <v>3497</v>
      </c>
    </row>
    <row r="457" spans="1:15">
      <c r="A457" s="2" t="s">
        <v>15</v>
      </c>
      <c r="B457" s="2" t="s">
        <v>3498</v>
      </c>
      <c r="C457" s="2" t="s">
        <v>17</v>
      </c>
      <c r="D457" s="2"/>
      <c r="E457" s="2"/>
      <c r="F457" s="2"/>
      <c r="G457" s="2"/>
      <c r="H457" s="2"/>
      <c r="I457" s="2"/>
      <c r="J457" s="2" t="s">
        <v>3499</v>
      </c>
      <c r="K457" s="2" t="s">
        <v>3500</v>
      </c>
      <c r="L457" s="2" t="s">
        <v>3501</v>
      </c>
      <c r="M457" s="2" t="s">
        <v>3502</v>
      </c>
      <c r="N457" s="2" t="s">
        <v>3503</v>
      </c>
      <c r="O457" s="2" t="s">
        <v>3504</v>
      </c>
    </row>
    <row r="458" spans="1:15">
      <c r="A458" s="2" t="s">
        <v>15</v>
      </c>
      <c r="B458" s="2" t="s">
        <v>3505</v>
      </c>
      <c r="C458" s="2" t="s">
        <v>17</v>
      </c>
      <c r="D458" s="2"/>
      <c r="E458" s="2"/>
      <c r="F458" s="2"/>
      <c r="G458" s="2"/>
      <c r="H458" s="2"/>
      <c r="I458" s="2" t="s">
        <v>3506</v>
      </c>
      <c r="J458" s="2" t="s">
        <v>3507</v>
      </c>
      <c r="K458" s="2" t="s">
        <v>3508</v>
      </c>
      <c r="L458" s="2" t="s">
        <v>3509</v>
      </c>
      <c r="M458" s="2" t="s">
        <v>3510</v>
      </c>
      <c r="N458" s="2" t="s">
        <v>3511</v>
      </c>
      <c r="O458" s="2" t="s">
        <v>3512</v>
      </c>
    </row>
    <row r="459" spans="1:15">
      <c r="A459" s="2" t="s">
        <v>15</v>
      </c>
      <c r="B459" s="2" t="s">
        <v>3513</v>
      </c>
      <c r="C459" s="2" t="s">
        <v>112</v>
      </c>
      <c r="D459" s="2"/>
      <c r="E459" s="2"/>
      <c r="F459" s="2" t="s">
        <v>3514</v>
      </c>
      <c r="G459" s="2" t="s">
        <v>2078</v>
      </c>
      <c r="H459" s="2"/>
      <c r="I459" s="2" t="s">
        <v>3515</v>
      </c>
      <c r="J459" s="2" t="s">
        <v>3516</v>
      </c>
      <c r="K459" s="2" t="s">
        <v>3517</v>
      </c>
      <c r="L459" s="2" t="s">
        <v>3518</v>
      </c>
      <c r="M459" s="2" t="s">
        <v>3519</v>
      </c>
      <c r="N459" s="2" t="s">
        <v>3520</v>
      </c>
      <c r="O459" s="2" t="s">
        <v>3521</v>
      </c>
    </row>
    <row r="460" spans="1:15">
      <c r="A460" s="2" t="s">
        <v>15</v>
      </c>
      <c r="B460" s="2" t="s">
        <v>3513</v>
      </c>
      <c r="C460" s="2" t="s">
        <v>38</v>
      </c>
      <c r="D460" s="2"/>
      <c r="E460" s="2"/>
      <c r="F460" s="2" t="s">
        <v>3514</v>
      </c>
      <c r="G460" s="2" t="s">
        <v>2078</v>
      </c>
      <c r="H460" s="2"/>
      <c r="I460" s="2" t="s">
        <v>3522</v>
      </c>
      <c r="J460" s="2" t="s">
        <v>3523</v>
      </c>
      <c r="K460" s="2" t="s">
        <v>3517</v>
      </c>
      <c r="L460" s="2" t="s">
        <v>3524</v>
      </c>
      <c r="M460" s="2" t="s">
        <v>3525</v>
      </c>
      <c r="N460" s="2" t="s">
        <v>3526</v>
      </c>
      <c r="O460" s="2" t="s">
        <v>3527</v>
      </c>
    </row>
    <row r="461" spans="1:15">
      <c r="A461" s="2" t="s">
        <v>15</v>
      </c>
      <c r="B461" s="2" t="s">
        <v>3528</v>
      </c>
      <c r="C461" s="2" t="s">
        <v>17</v>
      </c>
      <c r="D461" s="2"/>
      <c r="E461" s="2"/>
      <c r="F461" s="2" t="s">
        <v>3514</v>
      </c>
      <c r="G461" s="2" t="s">
        <v>2398</v>
      </c>
      <c r="H461" s="2"/>
      <c r="I461" s="2" t="s">
        <v>3529</v>
      </c>
      <c r="J461" s="2" t="s">
        <v>3530</v>
      </c>
      <c r="K461" s="2" t="s">
        <v>3531</v>
      </c>
      <c r="L461" s="2" t="s">
        <v>3532</v>
      </c>
      <c r="M461" s="2" t="s">
        <v>3533</v>
      </c>
      <c r="N461" s="2" t="s">
        <v>3534</v>
      </c>
      <c r="O461" s="2" t="s">
        <v>3535</v>
      </c>
    </row>
    <row r="462" spans="1:15">
      <c r="A462" s="2" t="s">
        <v>15</v>
      </c>
      <c r="B462" s="2" t="s">
        <v>3528</v>
      </c>
      <c r="C462" s="2" t="s">
        <v>38</v>
      </c>
      <c r="D462" s="2"/>
      <c r="E462" s="2"/>
      <c r="F462" s="2" t="s">
        <v>3514</v>
      </c>
      <c r="G462" s="2" t="s">
        <v>2398</v>
      </c>
      <c r="H462" s="2"/>
      <c r="I462" s="2" t="s">
        <v>3536</v>
      </c>
      <c r="J462" s="2" t="s">
        <v>3537</v>
      </c>
      <c r="K462" s="2" t="s">
        <v>3531</v>
      </c>
      <c r="L462" s="2" t="s">
        <v>3538</v>
      </c>
      <c r="M462" s="2" t="s">
        <v>3539</v>
      </c>
      <c r="N462" s="2" t="s">
        <v>3540</v>
      </c>
      <c r="O462" s="2" t="s">
        <v>3541</v>
      </c>
    </row>
    <row r="463" spans="1:15">
      <c r="A463" s="2" t="s">
        <v>15</v>
      </c>
      <c r="B463" s="2" t="s">
        <v>3542</v>
      </c>
      <c r="C463" s="2" t="s">
        <v>17</v>
      </c>
      <c r="D463" s="2"/>
      <c r="E463" s="2"/>
      <c r="F463" s="2"/>
      <c r="G463" s="2"/>
      <c r="H463" s="2"/>
      <c r="I463" s="2"/>
      <c r="J463" s="2" t="s">
        <v>3543</v>
      </c>
      <c r="K463" s="2" t="s">
        <v>3544</v>
      </c>
      <c r="L463" s="2" t="s">
        <v>3545</v>
      </c>
      <c r="M463" s="2" t="s">
        <v>3546</v>
      </c>
      <c r="N463" s="2" t="s">
        <v>3547</v>
      </c>
      <c r="O463" s="2" t="s">
        <v>3548</v>
      </c>
    </row>
    <row r="464" spans="1:15">
      <c r="A464" s="2" t="s">
        <v>15</v>
      </c>
      <c r="B464" s="2" t="s">
        <v>3549</v>
      </c>
      <c r="C464" s="2" t="s">
        <v>38</v>
      </c>
      <c r="D464" s="2" t="s">
        <v>3550</v>
      </c>
      <c r="E464" s="2"/>
      <c r="F464" s="2" t="s">
        <v>3551</v>
      </c>
      <c r="G464" s="2"/>
      <c r="H464" s="2"/>
      <c r="I464" s="2" t="s">
        <v>3552</v>
      </c>
      <c r="J464" s="2" t="s">
        <v>3553</v>
      </c>
      <c r="K464" s="2" t="s">
        <v>3554</v>
      </c>
      <c r="L464" s="2" t="s">
        <v>3555</v>
      </c>
      <c r="M464" s="2" t="s">
        <v>3556</v>
      </c>
      <c r="N464" s="2" t="s">
        <v>3557</v>
      </c>
      <c r="O464" s="2" t="s">
        <v>3558</v>
      </c>
    </row>
    <row r="465" spans="1:15">
      <c r="A465" s="2" t="s">
        <v>15</v>
      </c>
      <c r="B465" s="2" t="s">
        <v>3549</v>
      </c>
      <c r="C465" s="2" t="s">
        <v>17</v>
      </c>
      <c r="D465" s="2" t="s">
        <v>3550</v>
      </c>
      <c r="E465" s="2"/>
      <c r="F465" s="2" t="s">
        <v>3551</v>
      </c>
      <c r="G465" s="2"/>
      <c r="H465" s="2"/>
      <c r="I465" s="2" t="s">
        <v>3559</v>
      </c>
      <c r="J465" s="2" t="s">
        <v>3560</v>
      </c>
      <c r="K465" s="2" t="s">
        <v>3561</v>
      </c>
      <c r="L465" s="2" t="s">
        <v>3562</v>
      </c>
      <c r="M465" s="2" t="s">
        <v>3563</v>
      </c>
      <c r="N465" s="2" t="s">
        <v>3564</v>
      </c>
      <c r="O465" s="2" t="s">
        <v>3565</v>
      </c>
    </row>
    <row r="466" spans="1:15">
      <c r="A466" s="2" t="s">
        <v>15</v>
      </c>
      <c r="B466" s="2" t="s">
        <v>3566</v>
      </c>
      <c r="C466" s="2" t="s">
        <v>112</v>
      </c>
      <c r="D466" s="2" t="s">
        <v>3550</v>
      </c>
      <c r="E466" s="2"/>
      <c r="F466" s="2" t="s">
        <v>3567</v>
      </c>
      <c r="G466" s="2"/>
      <c r="H466" s="2"/>
      <c r="I466" s="2" t="s">
        <v>3568</v>
      </c>
      <c r="J466" s="2" t="s">
        <v>3569</v>
      </c>
      <c r="K466" s="2" t="s">
        <v>3570</v>
      </c>
      <c r="L466" s="2" t="s">
        <v>3571</v>
      </c>
      <c r="M466" s="2" t="s">
        <v>3572</v>
      </c>
      <c r="N466" s="2" t="s">
        <v>3573</v>
      </c>
      <c r="O466" s="2" t="s">
        <v>3574</v>
      </c>
    </row>
    <row r="467" spans="1:15">
      <c r="A467" s="2" t="s">
        <v>15</v>
      </c>
      <c r="B467" s="2" t="s">
        <v>3575</v>
      </c>
      <c r="C467" s="2" t="s">
        <v>17</v>
      </c>
      <c r="D467" s="2"/>
      <c r="E467" s="2"/>
      <c r="F467" s="2"/>
      <c r="G467" s="2"/>
      <c r="H467" s="2"/>
      <c r="I467" s="2"/>
      <c r="J467" s="2" t="s">
        <v>3576</v>
      </c>
      <c r="K467" s="2" t="s">
        <v>3577</v>
      </c>
      <c r="L467" s="2" t="s">
        <v>3578</v>
      </c>
      <c r="M467" s="2" t="s">
        <v>3579</v>
      </c>
      <c r="N467" s="2" t="s">
        <v>3580</v>
      </c>
      <c r="O467" s="2" t="s">
        <v>3581</v>
      </c>
    </row>
    <row r="468" spans="1:15">
      <c r="A468" s="2" t="s">
        <v>15</v>
      </c>
      <c r="B468" s="2" t="s">
        <v>3582</v>
      </c>
      <c r="C468" s="2" t="s">
        <v>38</v>
      </c>
      <c r="D468" s="2"/>
      <c r="E468" s="2"/>
      <c r="F468" s="2"/>
      <c r="G468" s="2"/>
      <c r="H468" s="2"/>
      <c r="I468" s="2"/>
      <c r="J468" s="2" t="s">
        <v>3583</v>
      </c>
      <c r="K468" s="2" t="s">
        <v>3584</v>
      </c>
      <c r="L468" s="2" t="s">
        <v>3585</v>
      </c>
      <c r="M468" s="2" t="s">
        <v>3586</v>
      </c>
      <c r="N468" s="2" t="s">
        <v>3587</v>
      </c>
      <c r="O468" s="2" t="s">
        <v>3588</v>
      </c>
    </row>
    <row r="469" spans="1:15">
      <c r="A469" s="2" t="s">
        <v>15</v>
      </c>
      <c r="B469" s="2" t="s">
        <v>3589</v>
      </c>
      <c r="C469" s="2" t="s">
        <v>38</v>
      </c>
      <c r="D469" s="2"/>
      <c r="E469" s="2"/>
      <c r="F469" s="2"/>
      <c r="G469" s="2"/>
      <c r="H469" s="2"/>
      <c r="I469" s="2"/>
      <c r="J469" s="2" t="s">
        <v>3590</v>
      </c>
      <c r="K469" s="2" t="s">
        <v>3591</v>
      </c>
      <c r="L469" s="2" t="s">
        <v>3592</v>
      </c>
      <c r="M469" s="2" t="s">
        <v>3593</v>
      </c>
      <c r="N469" s="2" t="s">
        <v>3594</v>
      </c>
      <c r="O469" s="2" t="s">
        <v>3595</v>
      </c>
    </row>
    <row r="470" spans="1:15">
      <c r="A470" s="2" t="s">
        <v>15</v>
      </c>
      <c r="B470" s="2" t="s">
        <v>3589</v>
      </c>
      <c r="C470" s="2" t="s">
        <v>17</v>
      </c>
      <c r="D470" s="2"/>
      <c r="E470" s="2"/>
      <c r="F470" s="2"/>
      <c r="G470" s="2"/>
      <c r="H470" s="2"/>
      <c r="I470" s="2"/>
      <c r="J470" s="2" t="s">
        <v>3596</v>
      </c>
      <c r="K470" s="2" t="s">
        <v>3591</v>
      </c>
      <c r="L470" s="2" t="s">
        <v>3597</v>
      </c>
      <c r="M470" s="2" t="s">
        <v>3598</v>
      </c>
      <c r="N470" s="2" t="s">
        <v>3599</v>
      </c>
      <c r="O470" s="2" t="s">
        <v>3600</v>
      </c>
    </row>
    <row r="471" spans="1:15">
      <c r="A471" s="2" t="s">
        <v>15</v>
      </c>
      <c r="B471" s="2" t="s">
        <v>3601</v>
      </c>
      <c r="C471" s="2" t="s">
        <v>38</v>
      </c>
      <c r="D471" s="2"/>
      <c r="E471" s="2"/>
      <c r="F471" s="2"/>
      <c r="G471" s="2"/>
      <c r="H471" s="2"/>
      <c r="I471" s="2"/>
      <c r="J471" s="2" t="s">
        <v>3602</v>
      </c>
      <c r="K471" s="2" t="s">
        <v>3603</v>
      </c>
      <c r="L471" s="2" t="s">
        <v>3604</v>
      </c>
      <c r="M471" s="2" t="s">
        <v>3605</v>
      </c>
      <c r="N471" s="2" t="s">
        <v>3606</v>
      </c>
      <c r="O471" s="2" t="s">
        <v>3607</v>
      </c>
    </row>
    <row r="472" spans="1:15">
      <c r="A472" s="2" t="s">
        <v>15</v>
      </c>
      <c r="B472" s="2" t="s">
        <v>3601</v>
      </c>
      <c r="C472" s="2" t="s">
        <v>17</v>
      </c>
      <c r="D472" s="2"/>
      <c r="E472" s="2"/>
      <c r="F472" s="2"/>
      <c r="G472" s="2"/>
      <c r="H472" s="2"/>
      <c r="I472" s="2"/>
      <c r="J472" s="2" t="s">
        <v>3608</v>
      </c>
      <c r="K472" s="2" t="s">
        <v>3603</v>
      </c>
      <c r="L472" s="2" t="s">
        <v>3609</v>
      </c>
      <c r="M472" s="2" t="s">
        <v>3610</v>
      </c>
      <c r="N472" s="2" t="s">
        <v>3611</v>
      </c>
      <c r="O472" s="2" t="s">
        <v>3612</v>
      </c>
    </row>
    <row r="473" spans="1:15">
      <c r="A473" s="2" t="s">
        <v>15</v>
      </c>
      <c r="B473" s="2" t="s">
        <v>3613</v>
      </c>
      <c r="C473" s="2" t="s">
        <v>38</v>
      </c>
      <c r="D473" s="2"/>
      <c r="E473" s="2"/>
      <c r="F473" s="2"/>
      <c r="G473" s="2"/>
      <c r="H473" s="2"/>
      <c r="I473" s="2"/>
      <c r="J473" s="2" t="s">
        <v>3614</v>
      </c>
      <c r="K473" s="2" t="s">
        <v>3615</v>
      </c>
      <c r="L473" s="2" t="s">
        <v>3616</v>
      </c>
      <c r="M473" s="2" t="s">
        <v>3617</v>
      </c>
      <c r="N473" s="2" t="s">
        <v>3618</v>
      </c>
      <c r="O473" s="2" t="s">
        <v>3619</v>
      </c>
    </row>
    <row r="474" spans="1:15">
      <c r="A474" s="2" t="s">
        <v>15</v>
      </c>
      <c r="B474" s="2" t="s">
        <v>3613</v>
      </c>
      <c r="C474" s="2" t="s">
        <v>17</v>
      </c>
      <c r="D474" s="2"/>
      <c r="E474" s="2"/>
      <c r="F474" s="2"/>
      <c r="G474" s="2"/>
      <c r="H474" s="2"/>
      <c r="I474" s="2"/>
      <c r="J474" s="2" t="s">
        <v>3620</v>
      </c>
      <c r="K474" s="2" t="s">
        <v>3615</v>
      </c>
      <c r="L474" s="2" t="s">
        <v>3621</v>
      </c>
      <c r="M474" s="2" t="s">
        <v>3622</v>
      </c>
      <c r="N474" s="2" t="s">
        <v>3623</v>
      </c>
      <c r="O474" s="2" t="s">
        <v>3624</v>
      </c>
    </row>
    <row r="475" spans="1:15">
      <c r="A475" s="2" t="s">
        <v>15</v>
      </c>
      <c r="B475" s="2" t="s">
        <v>3625</v>
      </c>
      <c r="C475" s="2" t="s">
        <v>38</v>
      </c>
      <c r="D475" s="2"/>
      <c r="E475" s="2"/>
      <c r="F475" s="2"/>
      <c r="G475" s="2"/>
      <c r="H475" s="2"/>
      <c r="I475" s="2"/>
      <c r="J475" s="2" t="s">
        <v>3626</v>
      </c>
      <c r="K475" s="2" t="s">
        <v>3627</v>
      </c>
      <c r="L475" s="2" t="s">
        <v>3628</v>
      </c>
      <c r="M475" s="2" t="s">
        <v>3629</v>
      </c>
      <c r="N475" s="2" t="s">
        <v>3630</v>
      </c>
      <c r="O475" s="2" t="s">
        <v>3631</v>
      </c>
    </row>
    <row r="476" spans="1:15">
      <c r="A476" s="2" t="s">
        <v>15</v>
      </c>
      <c r="B476" s="2" t="s">
        <v>3625</v>
      </c>
      <c r="C476" s="2" t="s">
        <v>17</v>
      </c>
      <c r="D476" s="2"/>
      <c r="E476" s="2"/>
      <c r="F476" s="2"/>
      <c r="G476" s="2"/>
      <c r="H476" s="2"/>
      <c r="I476" s="2"/>
      <c r="J476" s="2" t="s">
        <v>3632</v>
      </c>
      <c r="K476" s="2" t="s">
        <v>3627</v>
      </c>
      <c r="L476" s="2" t="s">
        <v>3633</v>
      </c>
      <c r="M476" s="2" t="s">
        <v>3634</v>
      </c>
      <c r="N476" s="2" t="s">
        <v>3635</v>
      </c>
      <c r="O476" s="2" t="s">
        <v>3636</v>
      </c>
    </row>
    <row r="477" spans="1:15">
      <c r="A477" s="2" t="s">
        <v>15</v>
      </c>
      <c r="B477" s="2" t="s">
        <v>3637</v>
      </c>
      <c r="C477" s="2" t="s">
        <v>38</v>
      </c>
      <c r="D477" s="2"/>
      <c r="E477" s="2"/>
      <c r="F477" s="2"/>
      <c r="G477" s="2"/>
      <c r="H477" s="2"/>
      <c r="I477" s="2"/>
      <c r="J477" s="2" t="s">
        <v>3638</v>
      </c>
      <c r="K477" s="2" t="s">
        <v>3639</v>
      </c>
      <c r="L477" s="2" t="s">
        <v>3640</v>
      </c>
      <c r="M477" s="2" t="s">
        <v>3641</v>
      </c>
      <c r="N477" s="2" t="s">
        <v>3642</v>
      </c>
      <c r="O477" s="2" t="s">
        <v>3643</v>
      </c>
    </row>
    <row r="478" spans="1:15">
      <c r="A478" s="2" t="s">
        <v>15</v>
      </c>
      <c r="B478" s="2" t="s">
        <v>3637</v>
      </c>
      <c r="C478" s="2" t="s">
        <v>17</v>
      </c>
      <c r="D478" s="2"/>
      <c r="E478" s="2"/>
      <c r="F478" s="2"/>
      <c r="G478" s="2"/>
      <c r="H478" s="2"/>
      <c r="I478" s="2"/>
      <c r="J478" s="2" t="s">
        <v>3644</v>
      </c>
      <c r="K478" s="2" t="s">
        <v>3639</v>
      </c>
      <c r="L478" s="2" t="s">
        <v>3645</v>
      </c>
      <c r="M478" s="2" t="s">
        <v>3646</v>
      </c>
      <c r="N478" s="2" t="s">
        <v>3647</v>
      </c>
      <c r="O478" s="2" t="s">
        <v>3648</v>
      </c>
    </row>
    <row r="479" spans="1:15">
      <c r="A479" s="2" t="s">
        <v>15</v>
      </c>
      <c r="B479" s="2" t="s">
        <v>3649</v>
      </c>
      <c r="C479" s="2" t="s">
        <v>112</v>
      </c>
      <c r="D479" s="2"/>
      <c r="E479" s="2"/>
      <c r="F479" s="2"/>
      <c r="G479" s="2"/>
      <c r="H479" s="2"/>
      <c r="I479" s="2"/>
      <c r="J479" s="2" t="s">
        <v>3650</v>
      </c>
      <c r="K479" s="2" t="s">
        <v>3651</v>
      </c>
      <c r="L479" s="2" t="s">
        <v>3652</v>
      </c>
      <c r="M479" s="2" t="s">
        <v>3653</v>
      </c>
      <c r="N479" s="2" t="s">
        <v>3654</v>
      </c>
      <c r="O479" s="2" t="s">
        <v>3655</v>
      </c>
    </row>
    <row r="480" spans="1:15">
      <c r="A480" s="2" t="s">
        <v>15</v>
      </c>
      <c r="B480" s="2" t="s">
        <v>3649</v>
      </c>
      <c r="C480" s="2" t="s">
        <v>38</v>
      </c>
      <c r="D480" s="2"/>
      <c r="E480" s="2"/>
      <c r="F480" s="2"/>
      <c r="G480" s="2"/>
      <c r="H480" s="2"/>
      <c r="I480" s="2"/>
      <c r="J480" s="2" t="s">
        <v>3656</v>
      </c>
      <c r="K480" s="2" t="s">
        <v>3651</v>
      </c>
      <c r="L480" s="2" t="s">
        <v>3657</v>
      </c>
      <c r="M480" s="2" t="s">
        <v>3658</v>
      </c>
      <c r="N480" s="2" t="s">
        <v>3659</v>
      </c>
      <c r="O480" s="2" t="s">
        <v>3660</v>
      </c>
    </row>
    <row r="481" spans="1:15">
      <c r="A481" s="2" t="s">
        <v>15</v>
      </c>
      <c r="B481" s="2" t="s">
        <v>3661</v>
      </c>
      <c r="C481" s="2" t="s">
        <v>17</v>
      </c>
      <c r="D481" s="2"/>
      <c r="E481" s="2"/>
      <c r="F481" s="2"/>
      <c r="G481" s="2"/>
      <c r="H481" s="2"/>
      <c r="I481" s="2"/>
      <c r="J481" s="2" t="s">
        <v>3662</v>
      </c>
      <c r="K481" s="2" t="s">
        <v>3663</v>
      </c>
      <c r="L481" s="2" t="s">
        <v>3664</v>
      </c>
      <c r="M481" s="2" t="s">
        <v>3665</v>
      </c>
      <c r="N481" s="2" t="s">
        <v>3666</v>
      </c>
      <c r="O481" s="2" t="s">
        <v>3667</v>
      </c>
    </row>
    <row r="482" spans="1:15">
      <c r="A482" s="2" t="s">
        <v>15</v>
      </c>
      <c r="B482" s="2" t="s">
        <v>3668</v>
      </c>
      <c r="C482" s="2" t="s">
        <v>83</v>
      </c>
      <c r="D482" s="2"/>
      <c r="E482" s="2"/>
      <c r="F482" s="2" t="s">
        <v>3669</v>
      </c>
      <c r="G482" s="2" t="s">
        <v>1039</v>
      </c>
      <c r="H482" s="2"/>
      <c r="I482" s="2" t="s">
        <v>3670</v>
      </c>
      <c r="J482" s="2" t="s">
        <v>3671</v>
      </c>
      <c r="K482" s="2" t="s">
        <v>3672</v>
      </c>
      <c r="L482" s="2" t="s">
        <v>3673</v>
      </c>
      <c r="M482" s="2" t="s">
        <v>3674</v>
      </c>
      <c r="N482" s="2" t="s">
        <v>3675</v>
      </c>
      <c r="O482" s="2" t="s">
        <v>3676</v>
      </c>
    </row>
    <row r="483" spans="1:15">
      <c r="A483" s="2" t="s">
        <v>15</v>
      </c>
      <c r="B483" s="2" t="s">
        <v>3677</v>
      </c>
      <c r="C483" s="2" t="s">
        <v>17</v>
      </c>
      <c r="D483" s="2"/>
      <c r="E483" s="2"/>
      <c r="F483" s="2"/>
      <c r="G483" s="2"/>
      <c r="H483" s="2"/>
      <c r="I483" s="2"/>
      <c r="J483" s="2" t="s">
        <v>3678</v>
      </c>
      <c r="K483" s="2" t="s">
        <v>3679</v>
      </c>
      <c r="L483" s="2" t="s">
        <v>3680</v>
      </c>
      <c r="M483" s="2" t="s">
        <v>3681</v>
      </c>
      <c r="N483" s="2" t="s">
        <v>3682</v>
      </c>
      <c r="O483" s="2" t="s">
        <v>3683</v>
      </c>
    </row>
    <row r="484" spans="1:15">
      <c r="A484" s="2" t="s">
        <v>15</v>
      </c>
      <c r="B484" s="2" t="s">
        <v>3677</v>
      </c>
      <c r="C484" s="2" t="s">
        <v>38</v>
      </c>
      <c r="D484" s="2"/>
      <c r="E484" s="2"/>
      <c r="F484" s="2"/>
      <c r="G484" s="2"/>
      <c r="H484" s="2"/>
      <c r="I484" s="2"/>
      <c r="J484" s="2" t="s">
        <v>3684</v>
      </c>
      <c r="K484" s="2" t="s">
        <v>3679</v>
      </c>
      <c r="L484" s="2" t="s">
        <v>3685</v>
      </c>
      <c r="M484" s="2" t="s">
        <v>3686</v>
      </c>
      <c r="N484" s="2" t="s">
        <v>3687</v>
      </c>
      <c r="O484" s="2" t="s">
        <v>3688</v>
      </c>
    </row>
    <row r="485" spans="1:15">
      <c r="A485" s="2" t="s">
        <v>15</v>
      </c>
      <c r="B485" s="2" t="s">
        <v>3689</v>
      </c>
      <c r="C485" s="2" t="s">
        <v>17</v>
      </c>
      <c r="D485" s="2"/>
      <c r="E485" s="2"/>
      <c r="F485" s="2" t="s">
        <v>3690</v>
      </c>
      <c r="G485" s="2" t="s">
        <v>435</v>
      </c>
      <c r="H485" s="2"/>
      <c r="I485" s="2" t="s">
        <v>3691</v>
      </c>
      <c r="J485" s="2" t="s">
        <v>3692</v>
      </c>
      <c r="K485" s="2" t="s">
        <v>3693</v>
      </c>
      <c r="L485" s="2" t="s">
        <v>3694</v>
      </c>
      <c r="M485" s="2" t="s">
        <v>3695</v>
      </c>
      <c r="N485" s="2" t="s">
        <v>3696</v>
      </c>
      <c r="O485" s="2" t="s">
        <v>3697</v>
      </c>
    </row>
    <row r="486" spans="1:15">
      <c r="A486" s="2" t="s">
        <v>15</v>
      </c>
      <c r="B486" s="2" t="s">
        <v>3698</v>
      </c>
      <c r="C486" s="2" t="s">
        <v>112</v>
      </c>
      <c r="D486" s="2"/>
      <c r="E486" s="2"/>
      <c r="F486" s="2"/>
      <c r="G486" s="2"/>
      <c r="H486" s="2"/>
      <c r="I486" s="2"/>
      <c r="J486" s="2" t="s">
        <v>3699</v>
      </c>
      <c r="K486" s="2" t="s">
        <v>3700</v>
      </c>
      <c r="L486" s="2" t="s">
        <v>3701</v>
      </c>
      <c r="M486" s="2" t="s">
        <v>3702</v>
      </c>
      <c r="N486" s="2" t="s">
        <v>3703</v>
      </c>
      <c r="O486" s="2" t="s">
        <v>3704</v>
      </c>
    </row>
    <row r="487" spans="1:15">
      <c r="A487" s="2" t="s">
        <v>15</v>
      </c>
      <c r="B487" s="2" t="s">
        <v>3705</v>
      </c>
      <c r="C487" s="2" t="s">
        <v>17</v>
      </c>
      <c r="D487" s="2"/>
      <c r="E487" s="2"/>
      <c r="F487" s="2"/>
      <c r="G487" s="2"/>
      <c r="H487" s="2"/>
      <c r="I487" s="2"/>
      <c r="J487" s="2" t="s">
        <v>3706</v>
      </c>
      <c r="K487" s="2" t="s">
        <v>3707</v>
      </c>
      <c r="L487" s="2" t="s">
        <v>3708</v>
      </c>
      <c r="M487" s="2" t="s">
        <v>3709</v>
      </c>
      <c r="N487" s="2" t="s">
        <v>3710</v>
      </c>
      <c r="O487" s="2" t="s">
        <v>3711</v>
      </c>
    </row>
    <row r="488" spans="1:15">
      <c r="A488" s="2" t="s">
        <v>15</v>
      </c>
      <c r="B488" s="2" t="s">
        <v>3712</v>
      </c>
      <c r="C488" s="2" t="s">
        <v>17</v>
      </c>
      <c r="D488" s="2"/>
      <c r="E488" s="2"/>
      <c r="F488" s="2" t="s">
        <v>3713</v>
      </c>
      <c r="G488" s="2"/>
      <c r="H488" s="2"/>
      <c r="I488" s="2" t="s">
        <v>3714</v>
      </c>
      <c r="J488" s="2" t="s">
        <v>3715</v>
      </c>
      <c r="K488" s="2" t="s">
        <v>3716</v>
      </c>
      <c r="L488" s="2" t="s">
        <v>3717</v>
      </c>
      <c r="M488" s="2" t="s">
        <v>3718</v>
      </c>
      <c r="N488" s="2" t="s">
        <v>3719</v>
      </c>
      <c r="O488" s="2" t="s">
        <v>3720</v>
      </c>
    </row>
    <row r="489" spans="1:15">
      <c r="A489" s="2" t="s">
        <v>15</v>
      </c>
      <c r="B489" s="2" t="s">
        <v>3721</v>
      </c>
      <c r="C489" s="2" t="s">
        <v>17</v>
      </c>
      <c r="D489" s="2"/>
      <c r="E489" s="2"/>
      <c r="F489" s="2"/>
      <c r="G489" s="2"/>
      <c r="H489" s="2"/>
      <c r="I489" s="2"/>
      <c r="J489" s="2" t="s">
        <v>3722</v>
      </c>
      <c r="K489" s="2" t="s">
        <v>3723</v>
      </c>
      <c r="L489" s="2" t="s">
        <v>3724</v>
      </c>
      <c r="M489" s="2" t="s">
        <v>3725</v>
      </c>
      <c r="N489" s="2" t="s">
        <v>3726</v>
      </c>
      <c r="O489" s="2" t="s">
        <v>3727</v>
      </c>
    </row>
    <row r="490" spans="1:15">
      <c r="A490" s="2" t="s">
        <v>15</v>
      </c>
      <c r="B490" s="2" t="s">
        <v>3728</v>
      </c>
      <c r="C490" s="2" t="s">
        <v>112</v>
      </c>
      <c r="D490" s="2"/>
      <c r="E490" s="2"/>
      <c r="F490" s="2"/>
      <c r="G490" s="2"/>
      <c r="H490" s="2"/>
      <c r="I490" s="2"/>
      <c r="J490" s="2" t="s">
        <v>3729</v>
      </c>
      <c r="K490" s="2" t="s">
        <v>3730</v>
      </c>
      <c r="L490" s="2" t="s">
        <v>3731</v>
      </c>
      <c r="M490" s="2" t="s">
        <v>3732</v>
      </c>
      <c r="N490" s="2" t="s">
        <v>3733</v>
      </c>
      <c r="O490" s="2" t="s">
        <v>3734</v>
      </c>
    </row>
    <row r="491" spans="1:15">
      <c r="A491" s="2" t="s">
        <v>15</v>
      </c>
      <c r="B491" s="2" t="s">
        <v>3735</v>
      </c>
      <c r="C491" s="2" t="s">
        <v>38</v>
      </c>
      <c r="D491" s="2"/>
      <c r="E491" s="2"/>
      <c r="F491" s="2"/>
      <c r="G491" s="2"/>
      <c r="H491" s="2"/>
      <c r="I491" s="2"/>
      <c r="J491" s="2" t="s">
        <v>3736</v>
      </c>
      <c r="K491" s="2" t="s">
        <v>3737</v>
      </c>
      <c r="L491" s="2" t="s">
        <v>3738</v>
      </c>
      <c r="M491" s="2" t="s">
        <v>3739</v>
      </c>
      <c r="N491" s="2" t="s">
        <v>3740</v>
      </c>
      <c r="O491" s="2" t="s">
        <v>3741</v>
      </c>
    </row>
    <row r="492" spans="1:15">
      <c r="A492" s="2" t="s">
        <v>15</v>
      </c>
      <c r="B492" s="2" t="s">
        <v>3742</v>
      </c>
      <c r="C492" s="2" t="s">
        <v>38</v>
      </c>
      <c r="D492" s="2"/>
      <c r="E492" s="2"/>
      <c r="F492" s="2"/>
      <c r="G492" s="2"/>
      <c r="H492" s="2"/>
      <c r="I492" s="2"/>
      <c r="J492" s="2" t="s">
        <v>3743</v>
      </c>
      <c r="K492" s="2" t="s">
        <v>3744</v>
      </c>
      <c r="L492" s="2" t="s">
        <v>3745</v>
      </c>
      <c r="M492" s="2" t="s">
        <v>3746</v>
      </c>
      <c r="N492" s="2" t="s">
        <v>3747</v>
      </c>
      <c r="O492" s="2" t="s">
        <v>3748</v>
      </c>
    </row>
    <row r="493" spans="1:15">
      <c r="A493" s="2" t="s">
        <v>15</v>
      </c>
      <c r="B493" s="2" t="s">
        <v>3742</v>
      </c>
      <c r="C493" s="2" t="s">
        <v>17</v>
      </c>
      <c r="D493" s="2"/>
      <c r="E493" s="2"/>
      <c r="F493" s="2"/>
      <c r="G493" s="2"/>
      <c r="H493" s="2"/>
      <c r="I493" s="2"/>
      <c r="J493" s="2" t="s">
        <v>3749</v>
      </c>
      <c r="K493" s="2" t="s">
        <v>3744</v>
      </c>
      <c r="L493" s="2" t="s">
        <v>3750</v>
      </c>
      <c r="M493" s="2" t="s">
        <v>3751</v>
      </c>
      <c r="N493" s="2" t="s">
        <v>3752</v>
      </c>
      <c r="O493" s="2" t="s">
        <v>3753</v>
      </c>
    </row>
    <row r="494" spans="1:15">
      <c r="A494" s="2" t="s">
        <v>15</v>
      </c>
      <c r="B494" s="2" t="s">
        <v>3754</v>
      </c>
      <c r="C494" s="2" t="s">
        <v>17</v>
      </c>
      <c r="D494" s="2"/>
      <c r="E494" s="2"/>
      <c r="F494" s="2" t="s">
        <v>3755</v>
      </c>
      <c r="G494" s="2" t="s">
        <v>3756</v>
      </c>
      <c r="H494" s="2"/>
      <c r="I494" s="2" t="s">
        <v>3757</v>
      </c>
      <c r="J494" s="2" t="s">
        <v>3758</v>
      </c>
      <c r="K494" s="2" t="s">
        <v>3759</v>
      </c>
      <c r="L494" s="2" t="s">
        <v>3760</v>
      </c>
      <c r="M494" s="2" t="s">
        <v>3761</v>
      </c>
      <c r="N494" s="2" t="s">
        <v>3762</v>
      </c>
      <c r="O494" s="2" t="s">
        <v>3763</v>
      </c>
    </row>
    <row r="495" spans="1:15">
      <c r="A495" s="2" t="s">
        <v>15</v>
      </c>
      <c r="B495" s="2" t="s">
        <v>3764</v>
      </c>
      <c r="C495" s="2" t="s">
        <v>17</v>
      </c>
      <c r="D495" s="2" t="s">
        <v>3765</v>
      </c>
      <c r="E495" s="2"/>
      <c r="F495" s="2" t="s">
        <v>3766</v>
      </c>
      <c r="G495" s="2" t="s">
        <v>2584</v>
      </c>
      <c r="H495" s="2"/>
      <c r="I495" s="2" t="s">
        <v>3767</v>
      </c>
      <c r="J495" s="2" t="s">
        <v>3768</v>
      </c>
      <c r="K495" s="2" t="s">
        <v>3769</v>
      </c>
      <c r="L495" s="2" t="s">
        <v>3770</v>
      </c>
      <c r="M495" s="2" t="s">
        <v>3771</v>
      </c>
      <c r="N495" s="2" t="s">
        <v>3772</v>
      </c>
      <c r="O495" s="2" t="s">
        <v>3773</v>
      </c>
    </row>
    <row r="496" spans="1:15">
      <c r="A496" s="2" t="s">
        <v>15</v>
      </c>
      <c r="B496" s="2" t="s">
        <v>3774</v>
      </c>
      <c r="C496" s="2" t="s">
        <v>112</v>
      </c>
      <c r="D496" s="2"/>
      <c r="E496" s="2"/>
      <c r="F496" s="2" t="s">
        <v>3764</v>
      </c>
      <c r="G496" s="2" t="s">
        <v>1835</v>
      </c>
      <c r="H496" s="2"/>
      <c r="I496" s="2" t="s">
        <v>3775</v>
      </c>
      <c r="J496" s="2" t="s">
        <v>3776</v>
      </c>
      <c r="K496" s="2" t="s">
        <v>3777</v>
      </c>
      <c r="L496" s="2" t="s">
        <v>3778</v>
      </c>
      <c r="M496" s="2" t="s">
        <v>3779</v>
      </c>
      <c r="N496" s="2" t="s">
        <v>3780</v>
      </c>
      <c r="O496" s="2" t="s">
        <v>3781</v>
      </c>
    </row>
    <row r="497" spans="1:15">
      <c r="A497" s="2" t="s">
        <v>15</v>
      </c>
      <c r="B497" s="2" t="s">
        <v>3782</v>
      </c>
      <c r="C497" s="2" t="s">
        <v>17</v>
      </c>
      <c r="D497" s="2" t="s">
        <v>3783</v>
      </c>
      <c r="E497" s="2"/>
      <c r="F497" s="2" t="s">
        <v>3784</v>
      </c>
      <c r="G497" s="2" t="s">
        <v>2398</v>
      </c>
      <c r="H497" s="2"/>
      <c r="I497" s="2" t="s">
        <v>3785</v>
      </c>
      <c r="J497" s="2" t="s">
        <v>3786</v>
      </c>
      <c r="K497" s="2" t="s">
        <v>3787</v>
      </c>
      <c r="L497" s="2" t="s">
        <v>3788</v>
      </c>
      <c r="M497" s="2" t="s">
        <v>3789</v>
      </c>
      <c r="N497" s="2" t="s">
        <v>3790</v>
      </c>
      <c r="O497" s="2" t="s">
        <v>3791</v>
      </c>
    </row>
    <row r="498" spans="1:15">
      <c r="A498" s="2" t="s">
        <v>15</v>
      </c>
      <c r="B498" s="2" t="s">
        <v>3792</v>
      </c>
      <c r="C498" s="2" t="s">
        <v>17</v>
      </c>
      <c r="D498" s="2" t="s">
        <v>3783</v>
      </c>
      <c r="E498" s="2"/>
      <c r="F498" s="2" t="s">
        <v>3793</v>
      </c>
      <c r="G498" s="2" t="s">
        <v>2398</v>
      </c>
      <c r="H498" s="2"/>
      <c r="I498" s="2" t="s">
        <v>3794</v>
      </c>
      <c r="J498" s="2" t="s">
        <v>3795</v>
      </c>
      <c r="K498" s="2" t="s">
        <v>3796</v>
      </c>
      <c r="L498" s="2" t="s">
        <v>3797</v>
      </c>
      <c r="M498" s="2" t="s">
        <v>3798</v>
      </c>
      <c r="N498" s="2" t="s">
        <v>3799</v>
      </c>
      <c r="O498" s="2" t="s">
        <v>3800</v>
      </c>
    </row>
    <row r="499" spans="1:15">
      <c r="A499" s="2" t="s">
        <v>15</v>
      </c>
      <c r="B499" s="2" t="s">
        <v>3801</v>
      </c>
      <c r="C499" s="2" t="s">
        <v>17</v>
      </c>
      <c r="D499" s="2"/>
      <c r="E499" s="2"/>
      <c r="F499" s="2"/>
      <c r="G499" s="2"/>
      <c r="H499" s="2"/>
      <c r="I499" s="2"/>
      <c r="J499" s="2" t="s">
        <v>3802</v>
      </c>
      <c r="K499" s="2" t="s">
        <v>3803</v>
      </c>
      <c r="L499" s="2" t="s">
        <v>3804</v>
      </c>
      <c r="M499" s="2" t="s">
        <v>3805</v>
      </c>
      <c r="N499" s="2" t="s">
        <v>3806</v>
      </c>
      <c r="O499" s="2" t="s">
        <v>3807</v>
      </c>
    </row>
    <row r="500" spans="1:15">
      <c r="A500" s="2" t="s">
        <v>15</v>
      </c>
      <c r="B500" s="2" t="s">
        <v>3808</v>
      </c>
      <c r="C500" s="2" t="s">
        <v>497</v>
      </c>
      <c r="D500" s="2"/>
      <c r="E500" s="2"/>
      <c r="F500" s="2"/>
      <c r="G500" s="2"/>
      <c r="H500" s="2"/>
      <c r="I500" s="2"/>
      <c r="J500" s="2" t="s">
        <v>3809</v>
      </c>
      <c r="K500" s="2" t="s">
        <v>3810</v>
      </c>
      <c r="L500" s="2" t="s">
        <v>3811</v>
      </c>
      <c r="M500" s="2" t="s">
        <v>3812</v>
      </c>
      <c r="N500" s="2" t="s">
        <v>3813</v>
      </c>
      <c r="O500" s="2" t="s">
        <v>3814</v>
      </c>
    </row>
    <row r="501" spans="1:15">
      <c r="A501" s="2" t="s">
        <v>15</v>
      </c>
      <c r="B501" s="2" t="s">
        <v>3815</v>
      </c>
      <c r="C501" s="2" t="s">
        <v>112</v>
      </c>
      <c r="D501" s="2"/>
      <c r="E501" s="2"/>
      <c r="F501" s="2"/>
      <c r="G501" s="2"/>
      <c r="H501" s="2"/>
      <c r="I501" s="2"/>
      <c r="J501" s="2" t="s">
        <v>3816</v>
      </c>
      <c r="K501" s="2" t="s">
        <v>3817</v>
      </c>
      <c r="L501" s="2" t="s">
        <v>3818</v>
      </c>
      <c r="M501" s="2" t="s">
        <v>3819</v>
      </c>
      <c r="N501" s="2" t="s">
        <v>3820</v>
      </c>
      <c r="O501" s="2" t="s">
        <v>3821</v>
      </c>
    </row>
    <row r="502" spans="1:15">
      <c r="A502" s="2" t="s">
        <v>15</v>
      </c>
      <c r="B502" s="2" t="s">
        <v>3822</v>
      </c>
      <c r="C502" s="2" t="s">
        <v>112</v>
      </c>
      <c r="D502" s="2"/>
      <c r="E502" s="2"/>
      <c r="F502" s="2"/>
      <c r="G502" s="2"/>
      <c r="H502" s="2"/>
      <c r="I502" s="2"/>
      <c r="J502" s="2" t="s">
        <v>3823</v>
      </c>
      <c r="K502" s="2" t="s">
        <v>3824</v>
      </c>
      <c r="L502" s="2" t="s">
        <v>3825</v>
      </c>
      <c r="M502" s="2" t="s">
        <v>3826</v>
      </c>
      <c r="N502" s="2" t="s">
        <v>3827</v>
      </c>
      <c r="O502" s="2" t="s">
        <v>3828</v>
      </c>
    </row>
    <row r="503" spans="1:15">
      <c r="A503" s="2" t="s">
        <v>15</v>
      </c>
      <c r="B503" s="2" t="s">
        <v>3829</v>
      </c>
      <c r="C503" s="2" t="s">
        <v>17</v>
      </c>
      <c r="D503" s="2"/>
      <c r="E503" s="2"/>
      <c r="F503" s="2" t="s">
        <v>3822</v>
      </c>
      <c r="G503" s="2" t="e">
        <f>-ity</f>
        <v>#NAME?</v>
      </c>
      <c r="H503" s="2"/>
      <c r="I503" s="2" t="s">
        <v>3830</v>
      </c>
      <c r="J503" s="2" t="s">
        <v>3831</v>
      </c>
      <c r="K503" s="2" t="s">
        <v>3832</v>
      </c>
      <c r="L503" s="2" t="s">
        <v>3833</v>
      </c>
      <c r="M503" s="2" t="s">
        <v>3834</v>
      </c>
      <c r="N503" s="2" t="s">
        <v>3835</v>
      </c>
      <c r="O503" s="2" t="s">
        <v>3836</v>
      </c>
    </row>
    <row r="504" spans="1:15">
      <c r="A504" s="2" t="s">
        <v>15</v>
      </c>
      <c r="B504" s="2" t="s">
        <v>3837</v>
      </c>
      <c r="C504" s="2" t="s">
        <v>112</v>
      </c>
      <c r="D504" s="2"/>
      <c r="E504" s="2"/>
      <c r="F504" s="2" t="s">
        <v>3838</v>
      </c>
      <c r="G504" s="2" t="e">
        <f>-ic</f>
        <v>#NAME?</v>
      </c>
      <c r="H504" s="2"/>
      <c r="I504" s="2" t="s">
        <v>3839</v>
      </c>
      <c r="J504" s="2" t="s">
        <v>3840</v>
      </c>
      <c r="K504" s="2" t="s">
        <v>3841</v>
      </c>
      <c r="L504" s="2" t="s">
        <v>3842</v>
      </c>
      <c r="M504" s="2" t="s">
        <v>3843</v>
      </c>
      <c r="N504" s="2" t="s">
        <v>3844</v>
      </c>
      <c r="O504" s="2" t="s">
        <v>3845</v>
      </c>
    </row>
    <row r="505" spans="1:15">
      <c r="A505" s="2" t="s">
        <v>15</v>
      </c>
      <c r="B505" s="2" t="s">
        <v>3846</v>
      </c>
      <c r="C505" s="2" t="s">
        <v>17</v>
      </c>
      <c r="D505" s="2"/>
      <c r="E505" s="2"/>
      <c r="F505" s="2"/>
      <c r="G505" s="2"/>
      <c r="H505" s="2"/>
      <c r="I505" s="2"/>
      <c r="J505" s="2" t="s">
        <v>3847</v>
      </c>
      <c r="K505" s="2" t="s">
        <v>3848</v>
      </c>
      <c r="L505" s="2" t="s">
        <v>3849</v>
      </c>
      <c r="M505" s="2" t="s">
        <v>3850</v>
      </c>
      <c r="N505" s="2" t="s">
        <v>3851</v>
      </c>
      <c r="O505" s="2" t="s">
        <v>3852</v>
      </c>
    </row>
    <row r="506" spans="1:15">
      <c r="A506" s="2" t="s">
        <v>15</v>
      </c>
      <c r="B506" s="2" t="s">
        <v>3853</v>
      </c>
      <c r="C506" s="2" t="s">
        <v>27</v>
      </c>
      <c r="D506" s="2"/>
      <c r="E506" s="2"/>
      <c r="F506" s="2"/>
      <c r="G506" s="2"/>
      <c r="H506" s="2"/>
      <c r="I506" s="2"/>
      <c r="J506" s="2" t="s">
        <v>3854</v>
      </c>
      <c r="K506" s="2" t="s">
        <v>3855</v>
      </c>
      <c r="L506" s="2" t="s">
        <v>3856</v>
      </c>
      <c r="M506" s="2" t="s">
        <v>3857</v>
      </c>
      <c r="N506" s="2" t="s">
        <v>3858</v>
      </c>
      <c r="O506" s="2" t="s">
        <v>3859</v>
      </c>
    </row>
    <row r="507" spans="1:15">
      <c r="A507" s="2" t="s">
        <v>15</v>
      </c>
      <c r="B507" s="2" t="s">
        <v>3860</v>
      </c>
      <c r="C507" s="2" t="s">
        <v>112</v>
      </c>
      <c r="D507" s="2" t="s">
        <v>3861</v>
      </c>
      <c r="E507" s="2"/>
      <c r="F507" s="2" t="s">
        <v>3862</v>
      </c>
      <c r="G507" s="2" t="s">
        <v>668</v>
      </c>
      <c r="H507" s="2"/>
      <c r="I507" s="2" t="s">
        <v>3863</v>
      </c>
      <c r="J507" s="2" t="s">
        <v>3864</v>
      </c>
      <c r="K507" s="2" t="s">
        <v>3865</v>
      </c>
      <c r="L507" s="2" t="s">
        <v>3866</v>
      </c>
      <c r="M507" s="2" t="s">
        <v>3867</v>
      </c>
      <c r="N507" s="2" t="s">
        <v>3868</v>
      </c>
      <c r="O507" s="2" t="s">
        <v>3869</v>
      </c>
    </row>
    <row r="508" spans="1:15">
      <c r="A508" s="2" t="s">
        <v>15</v>
      </c>
      <c r="B508" s="2" t="s">
        <v>3870</v>
      </c>
      <c r="C508" s="2" t="s">
        <v>17</v>
      </c>
      <c r="D508" s="2" t="s">
        <v>3765</v>
      </c>
      <c r="E508" s="2"/>
      <c r="F508" s="2" t="s">
        <v>3871</v>
      </c>
      <c r="G508" s="2" t="s">
        <v>3872</v>
      </c>
      <c r="H508" s="2"/>
      <c r="I508" s="2" t="s">
        <v>3873</v>
      </c>
      <c r="J508" s="2" t="s">
        <v>3874</v>
      </c>
      <c r="K508" s="2" t="s">
        <v>3875</v>
      </c>
      <c r="L508" s="2" t="s">
        <v>3876</v>
      </c>
      <c r="M508" s="2" t="s">
        <v>3877</v>
      </c>
      <c r="N508" s="2" t="s">
        <v>3878</v>
      </c>
      <c r="O508" s="2" t="s">
        <v>3879</v>
      </c>
    </row>
    <row r="509" spans="1:15">
      <c r="A509" s="2" t="s">
        <v>15</v>
      </c>
      <c r="B509" s="2" t="s">
        <v>3880</v>
      </c>
      <c r="C509" s="2" t="s">
        <v>17</v>
      </c>
      <c r="D509" s="2" t="s">
        <v>3861</v>
      </c>
      <c r="E509" s="2"/>
      <c r="F509" s="2" t="s">
        <v>3881</v>
      </c>
      <c r="G509" s="2" t="s">
        <v>3756</v>
      </c>
      <c r="H509" s="2"/>
      <c r="I509" s="2" t="s">
        <v>3882</v>
      </c>
      <c r="J509" s="2" t="s">
        <v>3883</v>
      </c>
      <c r="K509" s="2" t="s">
        <v>3884</v>
      </c>
      <c r="L509" s="2" t="s">
        <v>3885</v>
      </c>
      <c r="M509" s="2" t="s">
        <v>3886</v>
      </c>
      <c r="N509" s="2" t="s">
        <v>3887</v>
      </c>
      <c r="O509" s="2" t="s">
        <v>3888</v>
      </c>
    </row>
    <row r="510" spans="1:15">
      <c r="A510" s="2" t="s">
        <v>15</v>
      </c>
      <c r="B510" s="2" t="s">
        <v>3889</v>
      </c>
      <c r="C510" s="2" t="s">
        <v>112</v>
      </c>
      <c r="D510" s="2"/>
      <c r="E510" s="2"/>
      <c r="F510" s="2"/>
      <c r="G510" s="2"/>
      <c r="H510" s="2"/>
      <c r="I510" s="2"/>
      <c r="J510" s="2" t="s">
        <v>3890</v>
      </c>
      <c r="K510" s="2" t="s">
        <v>3891</v>
      </c>
      <c r="L510" s="2" t="s">
        <v>3892</v>
      </c>
      <c r="M510" s="2" t="s">
        <v>3893</v>
      </c>
      <c r="N510" s="2" t="s">
        <v>3894</v>
      </c>
      <c r="O510" s="2" t="s">
        <v>3895</v>
      </c>
    </row>
    <row r="511" spans="1:15">
      <c r="A511" s="2" t="s">
        <v>15</v>
      </c>
      <c r="B511" s="2" t="s">
        <v>3889</v>
      </c>
      <c r="C511" s="2" t="s">
        <v>38</v>
      </c>
      <c r="D511" s="2"/>
      <c r="E511" s="2"/>
      <c r="F511" s="2"/>
      <c r="G511" s="2"/>
      <c r="H511" s="2"/>
      <c r="I511" s="2"/>
      <c r="J511" s="2" t="s">
        <v>3896</v>
      </c>
      <c r="K511" s="2" t="s">
        <v>3891</v>
      </c>
      <c r="L511" s="2" t="s">
        <v>3897</v>
      </c>
      <c r="M511" s="2" t="s">
        <v>3898</v>
      </c>
      <c r="N511" s="2" t="s">
        <v>3899</v>
      </c>
      <c r="O511" s="2" t="s">
        <v>3900</v>
      </c>
    </row>
    <row r="512" spans="1:15">
      <c r="A512" s="2" t="s">
        <v>15</v>
      </c>
      <c r="B512" s="2" t="s">
        <v>3901</v>
      </c>
      <c r="C512" s="2" t="s">
        <v>38</v>
      </c>
      <c r="D512" s="2" t="s">
        <v>3902</v>
      </c>
      <c r="E512" s="2"/>
      <c r="F512" s="2" t="s">
        <v>2717</v>
      </c>
      <c r="G512" s="2"/>
      <c r="H512" s="2"/>
      <c r="I512" s="2" t="s">
        <v>3903</v>
      </c>
      <c r="J512" s="2" t="s">
        <v>3904</v>
      </c>
      <c r="K512" s="2" t="s">
        <v>3905</v>
      </c>
      <c r="L512" s="2" t="s">
        <v>3906</v>
      </c>
      <c r="M512" s="2" t="s">
        <v>3907</v>
      </c>
      <c r="N512" s="2" t="s">
        <v>3908</v>
      </c>
      <c r="O512" s="2" t="s">
        <v>3909</v>
      </c>
    </row>
    <row r="513" spans="1:15">
      <c r="A513" s="2" t="s">
        <v>15</v>
      </c>
      <c r="B513" s="2" t="s">
        <v>3910</v>
      </c>
      <c r="C513" s="2" t="s">
        <v>17</v>
      </c>
      <c r="D513" s="2" t="s">
        <v>3902</v>
      </c>
      <c r="E513" s="2" t="s">
        <v>3911</v>
      </c>
      <c r="F513" s="2" t="s">
        <v>3912</v>
      </c>
      <c r="G513" s="2"/>
      <c r="H513" s="2"/>
      <c r="I513" s="2" t="s">
        <v>3913</v>
      </c>
      <c r="J513" s="2" t="s">
        <v>3914</v>
      </c>
      <c r="K513" s="2" t="s">
        <v>3915</v>
      </c>
      <c r="L513" s="2" t="s">
        <v>3916</v>
      </c>
      <c r="M513" s="2" t="s">
        <v>3917</v>
      </c>
      <c r="N513" s="2" t="s">
        <v>3918</v>
      </c>
      <c r="O513" s="2" t="s">
        <v>3919</v>
      </c>
    </row>
    <row r="514" spans="1:15">
      <c r="A514" s="2" t="s">
        <v>15</v>
      </c>
      <c r="B514" s="2" t="s">
        <v>3920</v>
      </c>
      <c r="C514" s="2" t="s">
        <v>38</v>
      </c>
      <c r="D514" s="2"/>
      <c r="E514" s="2"/>
      <c r="F514" s="2"/>
      <c r="G514" s="2"/>
      <c r="H514" s="2"/>
      <c r="I514" s="2"/>
      <c r="J514" s="2" t="s">
        <v>3921</v>
      </c>
      <c r="K514" s="2" t="s">
        <v>3922</v>
      </c>
      <c r="L514" s="2" t="s">
        <v>3923</v>
      </c>
      <c r="M514" s="2" t="s">
        <v>3924</v>
      </c>
      <c r="N514" s="2" t="s">
        <v>3925</v>
      </c>
      <c r="O514" s="2" t="s">
        <v>3926</v>
      </c>
    </row>
    <row r="515" spans="1:15">
      <c r="A515" s="2" t="s">
        <v>15</v>
      </c>
      <c r="B515" s="2" t="s">
        <v>3920</v>
      </c>
      <c r="C515" s="2" t="s">
        <v>17</v>
      </c>
      <c r="D515" s="2"/>
      <c r="E515" s="2"/>
      <c r="F515" s="2"/>
      <c r="G515" s="2"/>
      <c r="H515" s="2"/>
      <c r="I515" s="2"/>
      <c r="J515" s="2" t="s">
        <v>3927</v>
      </c>
      <c r="K515" s="2" t="s">
        <v>3922</v>
      </c>
      <c r="L515" s="2" t="s">
        <v>3928</v>
      </c>
      <c r="M515" s="2" t="s">
        <v>3929</v>
      </c>
      <c r="N515" s="2" t="s">
        <v>3930</v>
      </c>
      <c r="O515" s="2" t="s">
        <v>3931</v>
      </c>
    </row>
    <row r="516" spans="1:15">
      <c r="A516" s="2" t="s">
        <v>15</v>
      </c>
      <c r="B516" s="2" t="s">
        <v>3932</v>
      </c>
      <c r="C516" s="2" t="s">
        <v>112</v>
      </c>
      <c r="D516" s="2" t="s">
        <v>3902</v>
      </c>
      <c r="E516" s="2"/>
      <c r="F516" s="2" t="s">
        <v>2940</v>
      </c>
      <c r="G516" s="2" t="s">
        <v>668</v>
      </c>
      <c r="H516" s="2"/>
      <c r="I516" s="2" t="s">
        <v>3933</v>
      </c>
      <c r="J516" s="2" t="s">
        <v>3934</v>
      </c>
      <c r="K516" s="2" t="s">
        <v>3935</v>
      </c>
      <c r="L516" s="2" t="s">
        <v>3936</v>
      </c>
      <c r="M516" s="2" t="s">
        <v>3937</v>
      </c>
      <c r="N516" s="2" t="s">
        <v>3938</v>
      </c>
      <c r="O516" s="2" t="s">
        <v>3939</v>
      </c>
    </row>
    <row r="517" spans="1:15">
      <c r="A517" s="2" t="s">
        <v>15</v>
      </c>
      <c r="B517" s="2" t="s">
        <v>3940</v>
      </c>
      <c r="C517" s="2" t="s">
        <v>17</v>
      </c>
      <c r="D517" s="2" t="s">
        <v>3902</v>
      </c>
      <c r="E517" s="2"/>
      <c r="F517" s="2" t="s">
        <v>3941</v>
      </c>
      <c r="G517" s="2"/>
      <c r="H517" s="2"/>
      <c r="I517" s="2" t="s">
        <v>3942</v>
      </c>
      <c r="J517" s="2" t="s">
        <v>3943</v>
      </c>
      <c r="K517" s="2" t="s">
        <v>3944</v>
      </c>
      <c r="L517" s="2" t="s">
        <v>3945</v>
      </c>
      <c r="M517" s="2" t="s">
        <v>3946</v>
      </c>
      <c r="N517" s="2" t="s">
        <v>3947</v>
      </c>
      <c r="O517" s="2" t="s">
        <v>3948</v>
      </c>
    </row>
    <row r="518" spans="1:15">
      <c r="A518" s="2" t="s">
        <v>15</v>
      </c>
      <c r="B518" s="2" t="s">
        <v>3949</v>
      </c>
      <c r="C518" s="2" t="s">
        <v>17</v>
      </c>
      <c r="D518" s="2" t="s">
        <v>3902</v>
      </c>
      <c r="E518" s="2"/>
      <c r="F518" s="2" t="s">
        <v>3950</v>
      </c>
      <c r="G518" s="2" t="s">
        <v>435</v>
      </c>
      <c r="H518" s="2"/>
      <c r="I518" s="2" t="s">
        <v>3951</v>
      </c>
      <c r="J518" s="2" t="s">
        <v>3952</v>
      </c>
      <c r="K518" s="2" t="s">
        <v>3953</v>
      </c>
      <c r="L518" s="2" t="s">
        <v>3954</v>
      </c>
      <c r="M518" s="2" t="s">
        <v>3955</v>
      </c>
      <c r="N518" s="2" t="s">
        <v>3956</v>
      </c>
      <c r="O518" s="2" t="s">
        <v>3957</v>
      </c>
    </row>
    <row r="519" spans="1:15">
      <c r="A519" s="2" t="s">
        <v>15</v>
      </c>
      <c r="B519" s="2" t="s">
        <v>3958</v>
      </c>
      <c r="C519" s="2" t="s">
        <v>17</v>
      </c>
      <c r="D519" s="2"/>
      <c r="E519" s="2"/>
      <c r="F519" s="2"/>
      <c r="G519" s="2"/>
      <c r="H519" s="2"/>
      <c r="I519" s="2"/>
      <c r="J519" s="2" t="s">
        <v>3959</v>
      </c>
      <c r="K519" s="2" t="s">
        <v>3960</v>
      </c>
      <c r="L519" s="2" t="s">
        <v>3961</v>
      </c>
      <c r="M519" s="2" t="s">
        <v>3962</v>
      </c>
      <c r="N519" s="2" t="s">
        <v>3963</v>
      </c>
      <c r="O519" s="2" t="s">
        <v>3964</v>
      </c>
    </row>
    <row r="520" spans="1:15">
      <c r="A520" s="2" t="s">
        <v>15</v>
      </c>
      <c r="B520" s="2" t="s">
        <v>3965</v>
      </c>
      <c r="C520" s="2" t="s">
        <v>17</v>
      </c>
      <c r="D520" s="2"/>
      <c r="E520" s="2"/>
      <c r="F520" s="2" t="s">
        <v>3958</v>
      </c>
      <c r="G520" s="2" t="s">
        <v>713</v>
      </c>
      <c r="H520" s="2"/>
      <c r="I520" s="2" t="s">
        <v>3966</v>
      </c>
      <c r="J520" s="2" t="s">
        <v>3967</v>
      </c>
      <c r="K520" s="2" t="s">
        <v>3968</v>
      </c>
      <c r="L520" s="2" t="s">
        <v>3969</v>
      </c>
      <c r="M520" s="2" t="s">
        <v>3970</v>
      </c>
      <c r="N520" s="2" t="s">
        <v>3971</v>
      </c>
      <c r="O520" s="2" t="s">
        <v>3972</v>
      </c>
    </row>
    <row r="521" spans="1:15">
      <c r="A521" s="2" t="s">
        <v>15</v>
      </c>
      <c r="B521" s="2" t="s">
        <v>3973</v>
      </c>
      <c r="C521" s="2" t="s">
        <v>17</v>
      </c>
      <c r="D521" s="2"/>
      <c r="E521" s="2"/>
      <c r="F521" s="2"/>
      <c r="G521" s="2"/>
      <c r="H521" s="2"/>
      <c r="I521" s="2"/>
      <c r="J521" s="2" t="s">
        <v>3974</v>
      </c>
      <c r="K521" s="2" t="s">
        <v>3975</v>
      </c>
      <c r="L521" s="2" t="s">
        <v>3976</v>
      </c>
      <c r="M521" s="2" t="s">
        <v>3977</v>
      </c>
      <c r="N521" s="2" t="s">
        <v>3978</v>
      </c>
      <c r="O521" s="2" t="s">
        <v>3979</v>
      </c>
    </row>
    <row r="522" spans="1:15">
      <c r="A522" s="2" t="s">
        <v>15</v>
      </c>
      <c r="B522" s="2" t="s">
        <v>3980</v>
      </c>
      <c r="C522" s="2" t="s">
        <v>112</v>
      </c>
      <c r="D522" s="2"/>
      <c r="E522" s="2"/>
      <c r="F522" s="2" t="s">
        <v>3973</v>
      </c>
      <c r="G522" s="2" t="s">
        <v>3981</v>
      </c>
      <c r="H522" s="2"/>
      <c r="I522" s="2" t="s">
        <v>3982</v>
      </c>
      <c r="J522" s="2" t="s">
        <v>3983</v>
      </c>
      <c r="K522" s="2" t="s">
        <v>3984</v>
      </c>
      <c r="L522" s="2" t="s">
        <v>3985</v>
      </c>
      <c r="M522" s="2" t="s">
        <v>3986</v>
      </c>
      <c r="N522" s="2" t="s">
        <v>3987</v>
      </c>
      <c r="O522" s="2" t="s">
        <v>3988</v>
      </c>
    </row>
    <row r="523" spans="1:15">
      <c r="A523" s="2" t="s">
        <v>15</v>
      </c>
      <c r="B523" s="2" t="s">
        <v>3980</v>
      </c>
      <c r="C523" s="2" t="s">
        <v>17</v>
      </c>
      <c r="D523" s="2"/>
      <c r="E523" s="2"/>
      <c r="F523" s="2" t="s">
        <v>3973</v>
      </c>
      <c r="G523" s="2" t="s">
        <v>3981</v>
      </c>
      <c r="H523" s="2"/>
      <c r="I523" s="2" t="s">
        <v>3989</v>
      </c>
      <c r="J523" s="2" t="s">
        <v>3990</v>
      </c>
      <c r="K523" s="2" t="s">
        <v>3984</v>
      </c>
      <c r="L523" s="2" t="s">
        <v>3991</v>
      </c>
      <c r="M523" s="2" t="s">
        <v>3992</v>
      </c>
      <c r="N523" s="2" t="s">
        <v>3993</v>
      </c>
      <c r="O523" s="2" t="s">
        <v>3994</v>
      </c>
    </row>
    <row r="524" spans="1:15">
      <c r="A524" s="2" t="s">
        <v>15</v>
      </c>
      <c r="B524" s="2" t="s">
        <v>3995</v>
      </c>
      <c r="C524" s="2" t="s">
        <v>38</v>
      </c>
      <c r="D524" s="2" t="s">
        <v>3902</v>
      </c>
      <c r="E524" s="2"/>
      <c r="F524" s="2" t="s">
        <v>3996</v>
      </c>
      <c r="G524" s="2"/>
      <c r="H524" s="2"/>
      <c r="I524" s="2" t="s">
        <v>3997</v>
      </c>
      <c r="J524" s="2" t="s">
        <v>3998</v>
      </c>
      <c r="K524" s="2" t="s">
        <v>3999</v>
      </c>
      <c r="L524" s="2" t="s">
        <v>4000</v>
      </c>
      <c r="M524" s="2" t="s">
        <v>4001</v>
      </c>
      <c r="N524" s="2" t="s">
        <v>4002</v>
      </c>
      <c r="O524" s="2" t="s">
        <v>4003</v>
      </c>
    </row>
    <row r="525" spans="1:15">
      <c r="A525" s="2" t="s">
        <v>15</v>
      </c>
      <c r="B525" s="2" t="s">
        <v>4004</v>
      </c>
      <c r="C525" s="2" t="s">
        <v>112</v>
      </c>
      <c r="D525" s="2"/>
      <c r="E525" s="2"/>
      <c r="F525" s="2"/>
      <c r="G525" s="2"/>
      <c r="H525" s="2"/>
      <c r="I525" s="2"/>
      <c r="J525" s="2" t="s">
        <v>4005</v>
      </c>
      <c r="K525" s="2" t="s">
        <v>4006</v>
      </c>
      <c r="L525" s="2" t="s">
        <v>4007</v>
      </c>
      <c r="M525" s="2" t="s">
        <v>4008</v>
      </c>
      <c r="N525" s="2" t="s">
        <v>4009</v>
      </c>
      <c r="O525" s="2" t="s">
        <v>4010</v>
      </c>
    </row>
    <row r="526" spans="1:15">
      <c r="A526" s="2" t="s">
        <v>15</v>
      </c>
      <c r="B526" s="2" t="s">
        <v>4004</v>
      </c>
      <c r="C526" s="2" t="s">
        <v>27</v>
      </c>
      <c r="D526" s="2"/>
      <c r="E526" s="2"/>
      <c r="F526" s="2"/>
      <c r="G526" s="2"/>
      <c r="H526" s="2"/>
      <c r="I526" s="2"/>
      <c r="J526" s="2" t="s">
        <v>4011</v>
      </c>
      <c r="K526" s="2" t="s">
        <v>4006</v>
      </c>
      <c r="L526" s="2" t="s">
        <v>4012</v>
      </c>
      <c r="M526" s="2" t="s">
        <v>4013</v>
      </c>
      <c r="N526" s="2" t="s">
        <v>4014</v>
      </c>
      <c r="O526" s="2" t="s">
        <v>4015</v>
      </c>
    </row>
    <row r="527" spans="1:15">
      <c r="A527" s="2" t="s">
        <v>15</v>
      </c>
      <c r="B527" s="2" t="s">
        <v>4016</v>
      </c>
      <c r="C527" s="2" t="s">
        <v>38</v>
      </c>
      <c r="D527" s="2"/>
      <c r="E527" s="2"/>
      <c r="F527" s="2"/>
      <c r="G527" s="2"/>
      <c r="H527" s="2"/>
      <c r="I527" s="2"/>
      <c r="J527" s="2" t="s">
        <v>4017</v>
      </c>
      <c r="K527" s="2" t="s">
        <v>4018</v>
      </c>
      <c r="L527" s="2" t="s">
        <v>4019</v>
      </c>
      <c r="M527" s="2" t="s">
        <v>4020</v>
      </c>
      <c r="N527" s="2" t="s">
        <v>4021</v>
      </c>
      <c r="O527" s="2" t="s">
        <v>4022</v>
      </c>
    </row>
    <row r="528" spans="1:15">
      <c r="A528" s="2" t="s">
        <v>15</v>
      </c>
      <c r="B528" s="2" t="s">
        <v>4023</v>
      </c>
      <c r="C528" s="2" t="s">
        <v>17</v>
      </c>
      <c r="D528" s="2"/>
      <c r="E528" s="2"/>
      <c r="F528" s="2" t="s">
        <v>4016</v>
      </c>
      <c r="G528" s="2" t="s">
        <v>573</v>
      </c>
      <c r="H528" s="2"/>
      <c r="I528" s="2" t="s">
        <v>4024</v>
      </c>
      <c r="J528" s="2" t="s">
        <v>4025</v>
      </c>
      <c r="K528" s="2" t="s">
        <v>4026</v>
      </c>
      <c r="L528" s="2" t="s">
        <v>4027</v>
      </c>
      <c r="M528" s="2" t="s">
        <v>4028</v>
      </c>
      <c r="N528" s="2" t="s">
        <v>4029</v>
      </c>
      <c r="O528" s="2" t="s">
        <v>4030</v>
      </c>
    </row>
    <row r="529" spans="1:15">
      <c r="A529" s="2" t="s">
        <v>15</v>
      </c>
      <c r="B529" s="2" t="s">
        <v>4031</v>
      </c>
      <c r="C529" s="2" t="s">
        <v>17</v>
      </c>
      <c r="D529" s="2" t="s">
        <v>3902</v>
      </c>
      <c r="E529" s="2"/>
      <c r="F529" s="2" t="s">
        <v>3204</v>
      </c>
      <c r="G529" s="2" t="s">
        <v>1844</v>
      </c>
      <c r="H529" s="2"/>
      <c r="I529" s="2" t="s">
        <v>4032</v>
      </c>
      <c r="J529" s="2" t="s">
        <v>4033</v>
      </c>
      <c r="K529" s="2" t="s">
        <v>4034</v>
      </c>
      <c r="L529" s="2" t="s">
        <v>4035</v>
      </c>
      <c r="M529" s="2" t="s">
        <v>4036</v>
      </c>
      <c r="N529" s="2" t="s">
        <v>4037</v>
      </c>
      <c r="O529" s="2" t="s">
        <v>4038</v>
      </c>
    </row>
    <row r="530" spans="1:15">
      <c r="A530" s="2" t="s">
        <v>15</v>
      </c>
      <c r="B530" s="2" t="s">
        <v>4039</v>
      </c>
      <c r="C530" s="2" t="s">
        <v>17</v>
      </c>
      <c r="D530" s="2" t="s">
        <v>3902</v>
      </c>
      <c r="E530" s="2"/>
      <c r="F530" s="2" t="s">
        <v>4040</v>
      </c>
      <c r="G530" s="2" t="s">
        <v>74</v>
      </c>
      <c r="H530" s="2"/>
      <c r="I530" s="2" t="s">
        <v>4041</v>
      </c>
      <c r="J530" s="2" t="s">
        <v>4042</v>
      </c>
      <c r="K530" s="2" t="s">
        <v>4043</v>
      </c>
      <c r="L530" s="2" t="s">
        <v>4044</v>
      </c>
      <c r="M530" s="2" t="s">
        <v>4045</v>
      </c>
      <c r="N530" s="2" t="s">
        <v>4046</v>
      </c>
      <c r="O530" s="2" t="s">
        <v>4047</v>
      </c>
    </row>
    <row r="531" spans="1:15">
      <c r="A531" s="2" t="s">
        <v>15</v>
      </c>
      <c r="B531" s="2" t="s">
        <v>4048</v>
      </c>
      <c r="C531" s="2" t="s">
        <v>17</v>
      </c>
      <c r="D531" s="2"/>
      <c r="E531" s="2"/>
      <c r="F531" s="2" t="s">
        <v>4049</v>
      </c>
      <c r="G531" s="2" t="s">
        <v>74</v>
      </c>
      <c r="H531" s="2"/>
      <c r="I531" s="2" t="s">
        <v>4050</v>
      </c>
      <c r="J531" s="2" t="s">
        <v>4051</v>
      </c>
      <c r="K531" s="2" t="s">
        <v>4052</v>
      </c>
      <c r="L531" s="2" t="s">
        <v>4053</v>
      </c>
      <c r="M531" s="2" t="s">
        <v>4054</v>
      </c>
      <c r="N531" s="2" t="s">
        <v>4055</v>
      </c>
      <c r="O531" s="2" t="s">
        <v>4056</v>
      </c>
    </row>
    <row r="532" spans="1:15">
      <c r="A532" s="2" t="s">
        <v>15</v>
      </c>
      <c r="B532" s="2" t="s">
        <v>4057</v>
      </c>
      <c r="C532" s="2" t="s">
        <v>17</v>
      </c>
      <c r="D532" s="2"/>
      <c r="E532" s="2"/>
      <c r="F532" s="2"/>
      <c r="G532" s="2"/>
      <c r="H532" s="2"/>
      <c r="I532" s="2"/>
      <c r="J532" s="2" t="s">
        <v>4058</v>
      </c>
      <c r="K532" s="2" t="s">
        <v>4059</v>
      </c>
      <c r="L532" s="2" t="s">
        <v>4060</v>
      </c>
      <c r="M532" s="2" t="s">
        <v>4061</v>
      </c>
      <c r="N532" s="2" t="s">
        <v>4062</v>
      </c>
      <c r="O532" s="2" t="s">
        <v>4063</v>
      </c>
    </row>
    <row r="533" spans="1:15">
      <c r="A533" s="2" t="s">
        <v>15</v>
      </c>
      <c r="B533" s="2" t="s">
        <v>4064</v>
      </c>
      <c r="C533" s="2" t="s">
        <v>38</v>
      </c>
      <c r="D533" s="2" t="s">
        <v>4065</v>
      </c>
      <c r="E533" s="2"/>
      <c r="F533" s="2" t="s">
        <v>4066</v>
      </c>
      <c r="G533" s="2"/>
      <c r="H533" s="2"/>
      <c r="I533" s="2" t="s">
        <v>4067</v>
      </c>
      <c r="J533" s="2" t="s">
        <v>4068</v>
      </c>
      <c r="K533" s="2" t="s">
        <v>4069</v>
      </c>
      <c r="L533" s="2" t="s">
        <v>4070</v>
      </c>
      <c r="M533" s="2" t="s">
        <v>4071</v>
      </c>
      <c r="N533" s="2" t="s">
        <v>4072</v>
      </c>
      <c r="O533" s="2" t="s">
        <v>4073</v>
      </c>
    </row>
    <row r="534" spans="1:15">
      <c r="A534" s="2" t="s">
        <v>15</v>
      </c>
      <c r="B534" s="2" t="s">
        <v>4064</v>
      </c>
      <c r="C534" s="2" t="s">
        <v>17</v>
      </c>
      <c r="D534" s="2" t="s">
        <v>4065</v>
      </c>
      <c r="E534" s="2"/>
      <c r="F534" s="2" t="s">
        <v>4066</v>
      </c>
      <c r="G534" s="2"/>
      <c r="H534" s="2"/>
      <c r="I534" s="2" t="s">
        <v>4067</v>
      </c>
      <c r="J534" s="2" t="s">
        <v>4068</v>
      </c>
      <c r="K534" s="2" t="s">
        <v>4069</v>
      </c>
      <c r="L534" s="2" t="s">
        <v>4074</v>
      </c>
      <c r="M534" s="2" t="s">
        <v>4075</v>
      </c>
      <c r="N534" s="2" t="s">
        <v>4076</v>
      </c>
      <c r="O534" s="2" t="s">
        <v>4077</v>
      </c>
    </row>
    <row r="535" spans="1:15">
      <c r="A535" s="2" t="s">
        <v>15</v>
      </c>
      <c r="B535" s="2" t="s">
        <v>4078</v>
      </c>
      <c r="C535" s="2" t="s">
        <v>27</v>
      </c>
      <c r="D535" s="2" t="s">
        <v>4065</v>
      </c>
      <c r="E535" s="2"/>
      <c r="F535" s="2" t="s">
        <v>4079</v>
      </c>
      <c r="G535" s="2" t="s">
        <v>775</v>
      </c>
      <c r="H535" s="2"/>
      <c r="I535" s="2" t="s">
        <v>4080</v>
      </c>
      <c r="J535" s="2" t="s">
        <v>4081</v>
      </c>
      <c r="K535" s="2" t="s">
        <v>4082</v>
      </c>
      <c r="L535" s="2" t="s">
        <v>4083</v>
      </c>
      <c r="M535" s="2" t="s">
        <v>4084</v>
      </c>
      <c r="N535" s="2" t="s">
        <v>4085</v>
      </c>
      <c r="O535" s="2" t="s">
        <v>4086</v>
      </c>
    </row>
    <row r="536" spans="1:15">
      <c r="A536" s="2" t="s">
        <v>15</v>
      </c>
      <c r="B536" s="2" t="s">
        <v>4087</v>
      </c>
      <c r="C536" s="2" t="s">
        <v>17</v>
      </c>
      <c r="D536" s="2"/>
      <c r="E536" s="2"/>
      <c r="F536" s="2"/>
      <c r="G536" s="2"/>
      <c r="H536" s="2"/>
      <c r="I536" s="2"/>
      <c r="J536" s="2" t="s">
        <v>4088</v>
      </c>
      <c r="K536" s="2" t="s">
        <v>4089</v>
      </c>
      <c r="L536" s="2" t="s">
        <v>4090</v>
      </c>
      <c r="M536" s="2" t="s">
        <v>4091</v>
      </c>
      <c r="N536" s="2" t="s">
        <v>4092</v>
      </c>
      <c r="O536" s="2" t="s">
        <v>4093</v>
      </c>
    </row>
    <row r="537" spans="1:15">
      <c r="A537" s="2" t="s">
        <v>15</v>
      </c>
      <c r="B537" s="2" t="s">
        <v>4094</v>
      </c>
      <c r="C537" s="2" t="s">
        <v>17</v>
      </c>
      <c r="D537" s="2"/>
      <c r="E537" s="2"/>
      <c r="F537" s="2"/>
      <c r="G537" s="2"/>
      <c r="H537" s="2"/>
      <c r="I537" s="2"/>
      <c r="J537" s="2" t="s">
        <v>4095</v>
      </c>
      <c r="K537" s="2" t="s">
        <v>4096</v>
      </c>
      <c r="L537" s="2" t="s">
        <v>4097</v>
      </c>
      <c r="M537" s="2" t="s">
        <v>4098</v>
      </c>
      <c r="N537" s="2" t="s">
        <v>4099</v>
      </c>
      <c r="O537" s="2" t="s">
        <v>4100</v>
      </c>
    </row>
    <row r="538" spans="1:15">
      <c r="A538" s="2" t="s">
        <v>15</v>
      </c>
      <c r="B538" s="2" t="s">
        <v>4101</v>
      </c>
      <c r="C538" s="2" t="s">
        <v>112</v>
      </c>
      <c r="D538" s="2"/>
      <c r="E538" s="2"/>
      <c r="F538" s="2"/>
      <c r="G538" s="2"/>
      <c r="H538" s="2"/>
      <c r="I538" s="2"/>
      <c r="J538" s="2" t="s">
        <v>4102</v>
      </c>
      <c r="K538" s="2" t="s">
        <v>4103</v>
      </c>
      <c r="L538" s="2" t="s">
        <v>4104</v>
      </c>
      <c r="M538" s="2" t="s">
        <v>4105</v>
      </c>
      <c r="N538" s="2" t="s">
        <v>4106</v>
      </c>
      <c r="O538" s="2" t="s">
        <v>4107</v>
      </c>
    </row>
    <row r="539" spans="1:15">
      <c r="A539" s="2" t="s">
        <v>15</v>
      </c>
      <c r="B539" s="2" t="s">
        <v>4101</v>
      </c>
      <c r="C539" s="2" t="s">
        <v>27</v>
      </c>
      <c r="D539" s="2"/>
      <c r="E539" s="2"/>
      <c r="F539" s="2"/>
      <c r="G539" s="2"/>
      <c r="H539" s="2"/>
      <c r="I539" s="2"/>
      <c r="J539" s="2" t="s">
        <v>4108</v>
      </c>
      <c r="K539" s="2" t="s">
        <v>4103</v>
      </c>
      <c r="L539" s="2" t="s">
        <v>4109</v>
      </c>
      <c r="M539" s="2" t="s">
        <v>4110</v>
      </c>
      <c r="N539" s="2" t="s">
        <v>4111</v>
      </c>
      <c r="O539" s="2" t="s">
        <v>4112</v>
      </c>
    </row>
    <row r="540" spans="1:15">
      <c r="A540" s="2" t="s">
        <v>15</v>
      </c>
      <c r="B540" s="2" t="s">
        <v>4113</v>
      </c>
      <c r="C540" s="2" t="s">
        <v>17</v>
      </c>
      <c r="D540" s="2" t="s">
        <v>3765</v>
      </c>
      <c r="E540" s="2"/>
      <c r="F540" s="2" t="s">
        <v>164</v>
      </c>
      <c r="G540" s="2"/>
      <c r="H540" s="2"/>
      <c r="I540" s="2" t="s">
        <v>4114</v>
      </c>
      <c r="J540" s="2" t="s">
        <v>4115</v>
      </c>
      <c r="K540" s="2" t="s">
        <v>4116</v>
      </c>
      <c r="L540" s="2" t="s">
        <v>4117</v>
      </c>
      <c r="M540" s="2" t="s">
        <v>4118</v>
      </c>
      <c r="N540" s="2" t="s">
        <v>4119</v>
      </c>
      <c r="O540" s="2" t="s">
        <v>4120</v>
      </c>
    </row>
    <row r="541" spans="1:15">
      <c r="A541" s="2" t="s">
        <v>15</v>
      </c>
      <c r="B541" s="2" t="s">
        <v>4121</v>
      </c>
      <c r="C541" s="2" t="s">
        <v>27</v>
      </c>
      <c r="D541" s="2"/>
      <c r="E541" s="2"/>
      <c r="F541" s="2" t="s">
        <v>4113</v>
      </c>
      <c r="G541" s="2" t="e">
        <f>-ual</f>
        <v>#NAME?</v>
      </c>
      <c r="H541" s="2" t="e">
        <f>-ly</f>
        <v>#NAME?</v>
      </c>
      <c r="I541" s="2" t="s">
        <v>4122</v>
      </c>
      <c r="J541" s="2" t="s">
        <v>4123</v>
      </c>
      <c r="K541" s="2" t="s">
        <v>4124</v>
      </c>
      <c r="L541" s="2" t="s">
        <v>4125</v>
      </c>
      <c r="M541" s="2" t="s">
        <v>4126</v>
      </c>
      <c r="N541" s="2" t="s">
        <v>4127</v>
      </c>
      <c r="O541" s="2" t="s">
        <v>4128</v>
      </c>
    </row>
    <row r="542" spans="1:15">
      <c r="A542" s="2" t="s">
        <v>15</v>
      </c>
      <c r="B542" s="2" t="s">
        <v>4129</v>
      </c>
      <c r="C542" s="2" t="s">
        <v>112</v>
      </c>
      <c r="D542" s="2" t="s">
        <v>4130</v>
      </c>
      <c r="E542" s="2"/>
      <c r="F542" s="2" t="s">
        <v>2923</v>
      </c>
      <c r="G542" s="2"/>
      <c r="H542" s="2"/>
      <c r="I542" s="2" t="s">
        <v>4131</v>
      </c>
      <c r="J542" s="2" t="s">
        <v>4132</v>
      </c>
      <c r="K542" s="2" t="s">
        <v>4133</v>
      </c>
      <c r="L542" s="2" t="s">
        <v>4134</v>
      </c>
      <c r="M542" s="2" t="s">
        <v>4135</v>
      </c>
      <c r="N542" s="2" t="s">
        <v>4136</v>
      </c>
      <c r="O542" s="2" t="s">
        <v>4137</v>
      </c>
    </row>
    <row r="543" spans="1:15">
      <c r="A543" s="2" t="s">
        <v>15</v>
      </c>
      <c r="B543" s="2" t="s">
        <v>4138</v>
      </c>
      <c r="C543" s="2" t="s">
        <v>497</v>
      </c>
      <c r="D543" s="2" t="s">
        <v>4130</v>
      </c>
      <c r="E543" s="2"/>
      <c r="F543" s="2" t="s">
        <v>312</v>
      </c>
      <c r="G543" s="2"/>
      <c r="H543" s="2"/>
      <c r="I543" s="2" t="s">
        <v>4139</v>
      </c>
      <c r="J543" s="2" t="s">
        <v>4140</v>
      </c>
      <c r="K543" s="2" t="s">
        <v>4141</v>
      </c>
      <c r="L543" s="2" t="s">
        <v>4142</v>
      </c>
      <c r="M543" s="2" t="s">
        <v>4143</v>
      </c>
      <c r="N543" s="2" t="s">
        <v>4144</v>
      </c>
      <c r="O543" s="2" t="s">
        <v>4145</v>
      </c>
    </row>
    <row r="544" spans="1:15">
      <c r="A544" s="2" t="s">
        <v>15</v>
      </c>
      <c r="B544" s="2" t="s">
        <v>4146</v>
      </c>
      <c r="C544" s="2" t="s">
        <v>497</v>
      </c>
      <c r="D544" s="2" t="s">
        <v>4130</v>
      </c>
      <c r="E544" s="2"/>
      <c r="F544" s="2" t="s">
        <v>4147</v>
      </c>
      <c r="G544" s="2"/>
      <c r="H544" s="2"/>
      <c r="I544" s="2" t="s">
        <v>4148</v>
      </c>
      <c r="J544" s="2" t="s">
        <v>4149</v>
      </c>
      <c r="K544" s="2" t="s">
        <v>4150</v>
      </c>
      <c r="L544" s="2" t="s">
        <v>4151</v>
      </c>
      <c r="M544" s="2" t="s">
        <v>4152</v>
      </c>
      <c r="N544" s="2" t="s">
        <v>4153</v>
      </c>
      <c r="O544" s="2" t="s">
        <v>4154</v>
      </c>
    </row>
    <row r="545" spans="1:15">
      <c r="A545" s="2" t="s">
        <v>15</v>
      </c>
      <c r="B545" s="2" t="s">
        <v>4155</v>
      </c>
      <c r="C545" s="2" t="s">
        <v>27</v>
      </c>
      <c r="D545" s="2" t="s">
        <v>4130</v>
      </c>
      <c r="E545" s="2"/>
      <c r="F545" s="2" t="s">
        <v>4156</v>
      </c>
      <c r="G545" s="2"/>
      <c r="H545" s="2"/>
      <c r="I545" s="2" t="s">
        <v>4157</v>
      </c>
      <c r="J545" s="2" t="s">
        <v>4158</v>
      </c>
      <c r="K545" s="2" t="s">
        <v>4159</v>
      </c>
      <c r="L545" s="2" t="s">
        <v>4160</v>
      </c>
      <c r="M545" s="2" t="s">
        <v>4161</v>
      </c>
      <c r="N545" s="2" t="s">
        <v>4162</v>
      </c>
      <c r="O545" s="2" t="s">
        <v>4163</v>
      </c>
    </row>
    <row r="546" spans="1:15">
      <c r="A546" s="2" t="s">
        <v>15</v>
      </c>
      <c r="B546" s="2" t="s">
        <v>4164</v>
      </c>
      <c r="C546" s="2" t="s">
        <v>27</v>
      </c>
      <c r="D546" s="2"/>
      <c r="E546" s="2"/>
      <c r="F546" s="2" t="s">
        <v>4165</v>
      </c>
      <c r="G546" s="2" t="s">
        <v>775</v>
      </c>
      <c r="H546" s="2"/>
      <c r="I546" s="2" t="s">
        <v>4166</v>
      </c>
      <c r="J546" s="2" t="s">
        <v>4167</v>
      </c>
      <c r="K546" s="2" t="s">
        <v>4168</v>
      </c>
      <c r="L546" s="2" t="s">
        <v>4169</v>
      </c>
      <c r="M546" s="2" t="s">
        <v>4170</v>
      </c>
      <c r="N546" s="2" t="s">
        <v>4171</v>
      </c>
      <c r="O546" s="2" t="s">
        <v>4172</v>
      </c>
    </row>
    <row r="547" spans="1:15">
      <c r="A547" s="2" t="s">
        <v>15</v>
      </c>
      <c r="B547" s="2" t="s">
        <v>4173</v>
      </c>
      <c r="C547" s="2" t="s">
        <v>17</v>
      </c>
      <c r="D547" s="2"/>
      <c r="E547" s="2"/>
      <c r="F547" s="2"/>
      <c r="G547" s="2"/>
      <c r="H547" s="2"/>
      <c r="I547" s="2"/>
      <c r="J547" s="2" t="s">
        <v>4174</v>
      </c>
      <c r="K547" s="2" t="s">
        <v>4175</v>
      </c>
      <c r="L547" s="2" t="s">
        <v>4176</v>
      </c>
      <c r="M547" s="2" t="s">
        <v>4177</v>
      </c>
      <c r="N547" s="2" t="s">
        <v>4178</v>
      </c>
      <c r="O547" s="2" t="s">
        <v>4179</v>
      </c>
    </row>
    <row r="548" spans="1:15">
      <c r="A548" s="2" t="s">
        <v>15</v>
      </c>
      <c r="B548" s="2" t="s">
        <v>4180</v>
      </c>
      <c r="C548" s="2" t="s">
        <v>17</v>
      </c>
      <c r="D548" s="2" t="s">
        <v>4181</v>
      </c>
      <c r="E548" s="2"/>
      <c r="F548" s="2" t="s">
        <v>4182</v>
      </c>
      <c r="G548" s="2"/>
      <c r="H548" s="2"/>
      <c r="I548" s="2" t="s">
        <v>4183</v>
      </c>
      <c r="J548" s="2" t="s">
        <v>4184</v>
      </c>
      <c r="K548" s="2" t="s">
        <v>4185</v>
      </c>
      <c r="L548" s="2" t="s">
        <v>4186</v>
      </c>
      <c r="M548" s="2" t="s">
        <v>4187</v>
      </c>
      <c r="N548" s="2" t="s">
        <v>4188</v>
      </c>
      <c r="O548" s="2" t="s">
        <v>4189</v>
      </c>
    </row>
    <row r="549" spans="1:15">
      <c r="A549" s="2" t="s">
        <v>15</v>
      </c>
      <c r="B549" s="2" t="s">
        <v>4190</v>
      </c>
      <c r="C549" s="2" t="s">
        <v>83</v>
      </c>
      <c r="D549" s="2" t="s">
        <v>4181</v>
      </c>
      <c r="E549" s="2"/>
      <c r="F549" s="2" t="s">
        <v>40</v>
      </c>
      <c r="G549" s="2"/>
      <c r="H549" s="2"/>
      <c r="I549" s="2" t="s">
        <v>4191</v>
      </c>
      <c r="J549" s="2" t="s">
        <v>4192</v>
      </c>
      <c r="K549" s="2" t="s">
        <v>4193</v>
      </c>
      <c r="L549" s="2" t="s">
        <v>4194</v>
      </c>
      <c r="M549" s="2" t="s">
        <v>4195</v>
      </c>
      <c r="N549" s="2" t="s">
        <v>4196</v>
      </c>
      <c r="O549" s="2" t="s">
        <v>4197</v>
      </c>
    </row>
    <row r="550" spans="1:15">
      <c r="A550" s="2" t="s">
        <v>15</v>
      </c>
      <c r="B550" s="2" t="s">
        <v>4198</v>
      </c>
      <c r="C550" s="2" t="s">
        <v>38</v>
      </c>
      <c r="D550" s="2" t="s">
        <v>4181</v>
      </c>
      <c r="E550" s="2"/>
      <c r="F550" s="2" t="s">
        <v>1910</v>
      </c>
      <c r="G550" s="2"/>
      <c r="H550" s="2"/>
      <c r="I550" s="2" t="s">
        <v>4199</v>
      </c>
      <c r="J550" s="2" t="s">
        <v>4200</v>
      </c>
      <c r="K550" s="2" t="s">
        <v>4201</v>
      </c>
      <c r="L550" s="2" t="s">
        <v>4202</v>
      </c>
      <c r="M550" s="2" t="s">
        <v>4203</v>
      </c>
      <c r="N550" s="2" t="s">
        <v>4204</v>
      </c>
      <c r="O550" s="2" t="s">
        <v>4205</v>
      </c>
    </row>
    <row r="551" spans="1:15">
      <c r="A551" s="2" t="s">
        <v>15</v>
      </c>
      <c r="B551" s="2" t="s">
        <v>4206</v>
      </c>
      <c r="C551" s="2" t="s">
        <v>38</v>
      </c>
      <c r="D551" s="2" t="s">
        <v>4181</v>
      </c>
      <c r="E551" s="2"/>
      <c r="F551" s="2" t="s">
        <v>4207</v>
      </c>
      <c r="G551" s="2"/>
      <c r="H551" s="2"/>
      <c r="I551" s="2" t="s">
        <v>4208</v>
      </c>
      <c r="J551" s="2" t="s">
        <v>4209</v>
      </c>
      <c r="K551" s="2" t="s">
        <v>4210</v>
      </c>
      <c r="L551" s="2" t="s">
        <v>4211</v>
      </c>
      <c r="M551" s="2" t="s">
        <v>4212</v>
      </c>
      <c r="N551" s="2" t="s">
        <v>4213</v>
      </c>
      <c r="O551" s="2" t="s">
        <v>4214</v>
      </c>
    </row>
    <row r="552" spans="1:15">
      <c r="A552" s="2" t="s">
        <v>15</v>
      </c>
      <c r="B552" s="2" t="s">
        <v>4215</v>
      </c>
      <c r="C552" s="2" t="s">
        <v>112</v>
      </c>
      <c r="D552" s="2"/>
      <c r="E552" s="2"/>
      <c r="F552" s="2" t="s">
        <v>4206</v>
      </c>
      <c r="G552" s="2" t="s">
        <v>668</v>
      </c>
      <c r="H552" s="2"/>
      <c r="I552" s="2" t="s">
        <v>4216</v>
      </c>
      <c r="J552" s="2" t="s">
        <v>4217</v>
      </c>
      <c r="K552" s="2" t="s">
        <v>4218</v>
      </c>
      <c r="L552" s="2" t="s">
        <v>4219</v>
      </c>
      <c r="M552" s="2" t="s">
        <v>4220</v>
      </c>
      <c r="N552" s="2" t="s">
        <v>4221</v>
      </c>
      <c r="O552" s="2" t="s">
        <v>4222</v>
      </c>
    </row>
    <row r="553" spans="1:15">
      <c r="A553" s="2" t="s">
        <v>15</v>
      </c>
      <c r="B553" s="2" t="s">
        <v>4223</v>
      </c>
      <c r="C553" s="2" t="s">
        <v>27</v>
      </c>
      <c r="D553" s="2" t="s">
        <v>4181</v>
      </c>
      <c r="E553" s="2"/>
      <c r="F553" s="2" t="s">
        <v>4207</v>
      </c>
      <c r="G553" s="2" t="e">
        <f>-ed</f>
        <v>#NAME?</v>
      </c>
      <c r="H553" s="2" t="e">
        <f>-ly</f>
        <v>#NAME?</v>
      </c>
      <c r="I553" s="2" t="s">
        <v>4224</v>
      </c>
      <c r="J553" s="2" t="s">
        <v>4225</v>
      </c>
      <c r="K553" s="2" t="s">
        <v>4226</v>
      </c>
      <c r="L553" s="2" t="s">
        <v>4227</v>
      </c>
      <c r="M553" s="2" t="s">
        <v>4228</v>
      </c>
      <c r="N553" s="2" t="s">
        <v>4229</v>
      </c>
      <c r="O553" s="2" t="s">
        <v>4230</v>
      </c>
    </row>
    <row r="554" spans="1:15">
      <c r="A554" s="2" t="s">
        <v>15</v>
      </c>
      <c r="B554" s="2" t="s">
        <v>4231</v>
      </c>
      <c r="C554" s="2" t="s">
        <v>112</v>
      </c>
      <c r="D554" s="2" t="s">
        <v>4181</v>
      </c>
      <c r="E554" s="2"/>
      <c r="F554" s="2" t="s">
        <v>4207</v>
      </c>
      <c r="G554" s="2" t="e">
        <f>-ing</f>
        <v>#NAME?</v>
      </c>
      <c r="H554" s="2"/>
      <c r="I554" s="2" t="s">
        <v>4232</v>
      </c>
      <c r="J554" s="2" t="s">
        <v>4233</v>
      </c>
      <c r="K554" s="2" t="s">
        <v>4234</v>
      </c>
      <c r="L554" s="2" t="s">
        <v>4235</v>
      </c>
      <c r="M554" s="2" t="s">
        <v>4236</v>
      </c>
      <c r="N554" s="2" t="s">
        <v>4237</v>
      </c>
      <c r="O554" s="2" t="s">
        <v>4238</v>
      </c>
    </row>
    <row r="555" spans="1:15">
      <c r="A555" s="2" t="s">
        <v>15</v>
      </c>
      <c r="B555" s="2" t="s">
        <v>4239</v>
      </c>
      <c r="C555" s="2" t="s">
        <v>17</v>
      </c>
      <c r="D555" s="2" t="s">
        <v>4181</v>
      </c>
      <c r="E555" s="2"/>
      <c r="F555" s="2" t="s">
        <v>4240</v>
      </c>
      <c r="G555" s="2" t="e">
        <f>-ation</f>
        <v>#NAME?</v>
      </c>
      <c r="H555" s="2"/>
      <c r="I555" s="2" t="s">
        <v>4241</v>
      </c>
      <c r="J555" s="2" t="s">
        <v>4242</v>
      </c>
      <c r="K555" s="2" t="s">
        <v>4243</v>
      </c>
      <c r="L555" s="2" t="s">
        <v>4244</v>
      </c>
      <c r="M555" s="2" t="s">
        <v>4245</v>
      </c>
      <c r="N555" s="2" t="s">
        <v>4246</v>
      </c>
      <c r="O555" s="2" t="s">
        <v>4247</v>
      </c>
    </row>
    <row r="556" spans="1:15">
      <c r="A556" s="2" t="s">
        <v>15</v>
      </c>
      <c r="B556" s="2" t="s">
        <v>4248</v>
      </c>
      <c r="C556" s="2" t="s">
        <v>38</v>
      </c>
      <c r="D556" s="2" t="s">
        <v>4181</v>
      </c>
      <c r="E556" s="2"/>
      <c r="F556" s="2" t="s">
        <v>58</v>
      </c>
      <c r="G556" s="2"/>
      <c r="H556" s="2"/>
      <c r="I556" s="2" t="s">
        <v>4249</v>
      </c>
      <c r="J556" s="2" t="s">
        <v>4250</v>
      </c>
      <c r="K556" s="2" t="s">
        <v>4251</v>
      </c>
      <c r="L556" s="2" t="s">
        <v>4252</v>
      </c>
      <c r="M556" s="2" t="s">
        <v>4253</v>
      </c>
      <c r="N556" s="2" t="s">
        <v>4254</v>
      </c>
      <c r="O556" s="2" t="s">
        <v>4255</v>
      </c>
    </row>
    <row r="557" spans="1:15">
      <c r="A557" s="2" t="s">
        <v>15</v>
      </c>
      <c r="B557" s="2" t="s">
        <v>4248</v>
      </c>
      <c r="C557" s="2" t="s">
        <v>17</v>
      </c>
      <c r="D557" s="2" t="s">
        <v>4181</v>
      </c>
      <c r="E557" s="2"/>
      <c r="F557" s="2" t="s">
        <v>58</v>
      </c>
      <c r="G557" s="2"/>
      <c r="H557" s="2"/>
      <c r="I557" s="2" t="s">
        <v>4256</v>
      </c>
      <c r="J557" s="2" t="s">
        <v>4257</v>
      </c>
      <c r="K557" s="2" t="s">
        <v>4258</v>
      </c>
      <c r="L557" s="2" t="s">
        <v>4259</v>
      </c>
      <c r="M557" s="2" t="s">
        <v>4260</v>
      </c>
      <c r="N557" s="2" t="s">
        <v>4261</v>
      </c>
      <c r="O557" s="2" t="s">
        <v>4262</v>
      </c>
    </row>
    <row r="558" spans="1:15">
      <c r="A558" s="2" t="s">
        <v>15</v>
      </c>
      <c r="B558" s="2" t="s">
        <v>4263</v>
      </c>
      <c r="C558" s="2" t="s">
        <v>17</v>
      </c>
      <c r="D558" s="2" t="s">
        <v>4181</v>
      </c>
      <c r="E558" s="2"/>
      <c r="F558" s="2" t="s">
        <v>4264</v>
      </c>
      <c r="G558" s="2" t="e">
        <f>-ise</f>
        <v>#NAME?</v>
      </c>
      <c r="H558" s="2"/>
      <c r="I558" s="2" t="s">
        <v>4265</v>
      </c>
      <c r="J558" s="2" t="s">
        <v>4266</v>
      </c>
      <c r="K558" s="2" t="s">
        <v>4267</v>
      </c>
      <c r="L558" s="2" t="s">
        <v>4268</v>
      </c>
      <c r="M558" s="2" t="s">
        <v>4269</v>
      </c>
      <c r="N558" s="2" t="s">
        <v>4270</v>
      </c>
      <c r="O558" s="2" t="s">
        <v>4271</v>
      </c>
    </row>
    <row r="559" spans="1:15">
      <c r="A559" s="2" t="s">
        <v>15</v>
      </c>
      <c r="B559" s="2" t="s">
        <v>4263</v>
      </c>
      <c r="C559" s="2" t="s">
        <v>38</v>
      </c>
      <c r="D559" s="2" t="s">
        <v>4181</v>
      </c>
      <c r="E559" s="2"/>
      <c r="F559" s="2" t="s">
        <v>4264</v>
      </c>
      <c r="G559" s="2" t="e">
        <f>-ise</f>
        <v>#NAME?</v>
      </c>
      <c r="H559" s="2"/>
      <c r="I559" s="2" t="s">
        <v>4272</v>
      </c>
      <c r="J559" s="2" t="s">
        <v>4273</v>
      </c>
      <c r="K559" s="2" t="s">
        <v>4267</v>
      </c>
      <c r="L559" s="2" t="s">
        <v>4274</v>
      </c>
      <c r="M559" s="2" t="s">
        <v>4275</v>
      </c>
      <c r="N559" s="2" t="s">
        <v>4276</v>
      </c>
      <c r="O559" s="2" t="s">
        <v>4277</v>
      </c>
    </row>
    <row r="560" spans="1:15">
      <c r="A560" s="2" t="s">
        <v>15</v>
      </c>
      <c r="B560" s="2" t="s">
        <v>4278</v>
      </c>
      <c r="C560" s="2" t="s">
        <v>38</v>
      </c>
      <c r="D560" s="2"/>
      <c r="E560" s="2"/>
      <c r="F560" s="2" t="s">
        <v>4279</v>
      </c>
      <c r="G560" s="2"/>
      <c r="H560" s="2"/>
      <c r="I560" s="2" t="s">
        <v>4280</v>
      </c>
      <c r="J560" s="2" t="s">
        <v>4281</v>
      </c>
      <c r="K560" s="2" t="s">
        <v>4282</v>
      </c>
      <c r="L560" s="2" t="s">
        <v>4283</v>
      </c>
      <c r="M560" s="2" t="s">
        <v>4284</v>
      </c>
      <c r="N560" s="2" t="s">
        <v>4285</v>
      </c>
      <c r="O560" s="2" t="s">
        <v>4286</v>
      </c>
    </row>
    <row r="561" spans="1:15">
      <c r="A561" s="2" t="s">
        <v>15</v>
      </c>
      <c r="B561" s="2" t="s">
        <v>4287</v>
      </c>
      <c r="C561" s="2" t="s">
        <v>17</v>
      </c>
      <c r="D561" s="2"/>
      <c r="E561" s="2"/>
      <c r="F561" s="2" t="s">
        <v>4288</v>
      </c>
      <c r="G561" s="2" t="s">
        <v>3247</v>
      </c>
      <c r="H561" s="2"/>
      <c r="I561" s="2" t="s">
        <v>4289</v>
      </c>
      <c r="J561" s="2" t="s">
        <v>4290</v>
      </c>
      <c r="K561" s="2" t="s">
        <v>4291</v>
      </c>
      <c r="L561" s="2" t="s">
        <v>4292</v>
      </c>
      <c r="M561" s="2" t="s">
        <v>4293</v>
      </c>
      <c r="N561" s="2" t="s">
        <v>4294</v>
      </c>
      <c r="O561" s="2" t="s">
        <v>4295</v>
      </c>
    </row>
    <row r="562" spans="1:15">
      <c r="A562" s="2" t="s">
        <v>15</v>
      </c>
      <c r="B562" s="2" t="s">
        <v>4287</v>
      </c>
      <c r="C562" s="2" t="s">
        <v>38</v>
      </c>
      <c r="D562" s="2"/>
      <c r="E562" s="2"/>
      <c r="F562" s="2" t="s">
        <v>4288</v>
      </c>
      <c r="G562" s="2" t="s">
        <v>3247</v>
      </c>
      <c r="H562" s="2"/>
      <c r="I562" s="2" t="s">
        <v>4296</v>
      </c>
      <c r="J562" s="2" t="s">
        <v>4297</v>
      </c>
      <c r="K562" s="2" t="s">
        <v>4291</v>
      </c>
      <c r="L562" s="2" t="s">
        <v>4298</v>
      </c>
      <c r="M562" s="2" t="s">
        <v>4299</v>
      </c>
      <c r="N562" s="2" t="s">
        <v>4300</v>
      </c>
      <c r="O562" s="2" t="s">
        <v>4301</v>
      </c>
    </row>
    <row r="563" spans="1:15">
      <c r="A563" s="2" t="s">
        <v>15</v>
      </c>
      <c r="B563" s="2" t="s">
        <v>4302</v>
      </c>
      <c r="C563" s="2" t="s">
        <v>17</v>
      </c>
      <c r="D563" s="2"/>
      <c r="E563" s="2"/>
      <c r="F563" s="2" t="s">
        <v>4288</v>
      </c>
      <c r="G563" s="2" t="s">
        <v>74</v>
      </c>
      <c r="H563" s="2"/>
      <c r="I563" s="2" t="s">
        <v>4303</v>
      </c>
      <c r="J563" s="2" t="s">
        <v>4304</v>
      </c>
      <c r="K563" s="2" t="s">
        <v>4305</v>
      </c>
      <c r="L563" s="2" t="s">
        <v>4306</v>
      </c>
      <c r="M563" s="2" t="s">
        <v>4307</v>
      </c>
      <c r="N563" s="2" t="s">
        <v>4308</v>
      </c>
      <c r="O563" s="2" t="s">
        <v>4309</v>
      </c>
    </row>
    <row r="564" spans="1:15">
      <c r="A564" s="2" t="s">
        <v>15</v>
      </c>
      <c r="B564" s="2" t="s">
        <v>4302</v>
      </c>
      <c r="C564" s="2" t="s">
        <v>38</v>
      </c>
      <c r="D564" s="2"/>
      <c r="E564" s="2"/>
      <c r="F564" s="2" t="s">
        <v>4288</v>
      </c>
      <c r="G564" s="2" t="s">
        <v>74</v>
      </c>
      <c r="H564" s="2"/>
      <c r="I564" s="2" t="s">
        <v>4310</v>
      </c>
      <c r="J564" s="2" t="s">
        <v>4311</v>
      </c>
      <c r="K564" s="2" t="s">
        <v>4305</v>
      </c>
      <c r="L564" s="2" t="s">
        <v>4312</v>
      </c>
      <c r="M564" s="2" t="s">
        <v>4313</v>
      </c>
      <c r="N564" s="2" t="s">
        <v>4314</v>
      </c>
      <c r="O564" s="2" t="s">
        <v>4315</v>
      </c>
    </row>
    <row r="565" spans="1:15">
      <c r="A565" s="2" t="s">
        <v>15</v>
      </c>
      <c r="B565" s="2" t="s">
        <v>4316</v>
      </c>
      <c r="C565" s="2" t="s">
        <v>17</v>
      </c>
      <c r="D565" s="2"/>
      <c r="E565" s="2"/>
      <c r="F565" s="2" t="s">
        <v>4317</v>
      </c>
      <c r="G565" s="2"/>
      <c r="H565" s="2"/>
      <c r="I565" s="2" t="s">
        <v>4318</v>
      </c>
      <c r="J565" s="2" t="s">
        <v>4319</v>
      </c>
      <c r="K565" s="2" t="s">
        <v>4320</v>
      </c>
      <c r="L565" s="2" t="s">
        <v>4321</v>
      </c>
      <c r="M565" s="2" t="s">
        <v>4322</v>
      </c>
      <c r="N565" s="2" t="s">
        <v>4323</v>
      </c>
      <c r="O565" s="2" t="s">
        <v>4324</v>
      </c>
    </row>
    <row r="566" spans="1:15">
      <c r="A566" s="2" t="s">
        <v>15</v>
      </c>
      <c r="B566" s="2" t="s">
        <v>4316</v>
      </c>
      <c r="C566" s="2" t="s">
        <v>112</v>
      </c>
      <c r="D566" s="2"/>
      <c r="E566" s="2"/>
      <c r="F566" s="2" t="s">
        <v>4317</v>
      </c>
      <c r="G566" s="2"/>
      <c r="H566" s="2"/>
      <c r="I566" s="2" t="s">
        <v>4325</v>
      </c>
      <c r="J566" s="2" t="s">
        <v>4326</v>
      </c>
      <c r="K566" s="2" t="s">
        <v>4320</v>
      </c>
      <c r="L566" s="2" t="s">
        <v>4327</v>
      </c>
      <c r="M566" s="2" t="s">
        <v>4328</v>
      </c>
      <c r="N566" s="2" t="s">
        <v>4329</v>
      </c>
      <c r="O566" s="2" t="s">
        <v>4330</v>
      </c>
    </row>
    <row r="567" spans="1:15">
      <c r="A567" s="2" t="s">
        <v>15</v>
      </c>
      <c r="B567" s="2" t="s">
        <v>4331</v>
      </c>
      <c r="C567" s="2" t="s">
        <v>38</v>
      </c>
      <c r="D567" s="2"/>
      <c r="E567" s="2"/>
      <c r="F567" s="2" t="s">
        <v>2397</v>
      </c>
      <c r="G567" s="2"/>
      <c r="H567" s="2"/>
      <c r="I567" s="2" t="s">
        <v>4332</v>
      </c>
      <c r="J567" s="2" t="s">
        <v>4333</v>
      </c>
      <c r="K567" s="2" t="s">
        <v>4334</v>
      </c>
      <c r="L567" s="2" t="s">
        <v>4335</v>
      </c>
      <c r="M567" s="2" t="s">
        <v>4336</v>
      </c>
      <c r="N567" s="2" t="s">
        <v>4337</v>
      </c>
      <c r="O567" s="2" t="s">
        <v>4338</v>
      </c>
    </row>
    <row r="568" spans="1:15">
      <c r="A568" s="2" t="s">
        <v>15</v>
      </c>
      <c r="B568" s="2" t="s">
        <v>4339</v>
      </c>
      <c r="C568" s="2" t="s">
        <v>38</v>
      </c>
      <c r="D568" s="2" t="s">
        <v>4181</v>
      </c>
      <c r="E568" s="2"/>
      <c r="F568" s="2" t="s">
        <v>4340</v>
      </c>
      <c r="G568" s="2"/>
      <c r="H568" s="2"/>
      <c r="I568" s="2" t="s">
        <v>4341</v>
      </c>
      <c r="J568" s="2" t="s">
        <v>4342</v>
      </c>
      <c r="K568" s="2" t="s">
        <v>4343</v>
      </c>
      <c r="L568" s="2" t="s">
        <v>4344</v>
      </c>
      <c r="M568" s="2" t="s">
        <v>4345</v>
      </c>
      <c r="N568" s="2" t="s">
        <v>4346</v>
      </c>
      <c r="O568" s="2" t="s">
        <v>4347</v>
      </c>
    </row>
    <row r="569" spans="1:15">
      <c r="A569" s="2" t="s">
        <v>15</v>
      </c>
      <c r="B569" s="2" t="s">
        <v>4348</v>
      </c>
      <c r="C569" s="2" t="s">
        <v>38</v>
      </c>
      <c r="D569" s="2" t="s">
        <v>4181</v>
      </c>
      <c r="E569" s="2"/>
      <c r="F569" s="2" t="s">
        <v>4349</v>
      </c>
      <c r="G569" s="2"/>
      <c r="H569" s="2"/>
      <c r="I569" s="2" t="s">
        <v>4350</v>
      </c>
      <c r="J569" s="2" t="s">
        <v>4351</v>
      </c>
      <c r="K569" s="2" t="s">
        <v>4352</v>
      </c>
      <c r="L569" s="2" t="s">
        <v>4353</v>
      </c>
      <c r="M569" s="2" t="s">
        <v>4354</v>
      </c>
      <c r="N569" s="2" t="s">
        <v>4355</v>
      </c>
      <c r="O569" s="2" t="s">
        <v>4356</v>
      </c>
    </row>
    <row r="570" spans="1:15">
      <c r="A570" s="2" t="s">
        <v>15</v>
      </c>
      <c r="B570" s="2" t="s">
        <v>4357</v>
      </c>
      <c r="C570" s="2" t="s">
        <v>17</v>
      </c>
      <c r="D570" s="2" t="s">
        <v>4181</v>
      </c>
      <c r="E570" s="2"/>
      <c r="F570" s="2" t="s">
        <v>4349</v>
      </c>
      <c r="G570" s="2" t="s">
        <v>103</v>
      </c>
      <c r="H570" s="2"/>
      <c r="I570" s="2" t="s">
        <v>4358</v>
      </c>
      <c r="J570" s="2" t="s">
        <v>4359</v>
      </c>
      <c r="K570" s="2" t="s">
        <v>4360</v>
      </c>
      <c r="L570" s="2" t="s">
        <v>4361</v>
      </c>
      <c r="M570" s="2" t="s">
        <v>4362</v>
      </c>
      <c r="N570" s="2" t="s">
        <v>4363</v>
      </c>
      <c r="O570" s="2" t="s">
        <v>4364</v>
      </c>
    </row>
    <row r="571" spans="1:15">
      <c r="A571" s="2" t="s">
        <v>15</v>
      </c>
      <c r="B571" s="2" t="s">
        <v>4365</v>
      </c>
      <c r="C571" s="2" t="s">
        <v>38</v>
      </c>
      <c r="D571" s="2" t="s">
        <v>4181</v>
      </c>
      <c r="E571" s="2"/>
      <c r="F571" s="2" t="s">
        <v>723</v>
      </c>
      <c r="G571" s="2"/>
      <c r="H571" s="2"/>
      <c r="I571" s="2" t="s">
        <v>4366</v>
      </c>
      <c r="J571" s="2" t="s">
        <v>4367</v>
      </c>
      <c r="K571" s="2" t="s">
        <v>4368</v>
      </c>
      <c r="L571" s="2" t="s">
        <v>4369</v>
      </c>
      <c r="M571" s="2" t="s">
        <v>4370</v>
      </c>
      <c r="N571" s="2" t="s">
        <v>4371</v>
      </c>
      <c r="O571" s="2" t="s">
        <v>4372</v>
      </c>
    </row>
    <row r="572" spans="1:15">
      <c r="A572" s="2" t="s">
        <v>15</v>
      </c>
      <c r="B572" s="2" t="s">
        <v>4373</v>
      </c>
      <c r="C572" s="2" t="s">
        <v>112</v>
      </c>
      <c r="D572" s="2" t="s">
        <v>4181</v>
      </c>
      <c r="E572" s="2"/>
      <c r="F572" s="2" t="s">
        <v>4374</v>
      </c>
      <c r="G572" s="2"/>
      <c r="H572" s="2"/>
      <c r="I572" s="2" t="s">
        <v>4375</v>
      </c>
      <c r="J572" s="2" t="s">
        <v>4376</v>
      </c>
      <c r="K572" s="2" t="s">
        <v>4377</v>
      </c>
      <c r="L572" s="2" t="s">
        <v>4378</v>
      </c>
      <c r="M572" s="2" t="s">
        <v>4379</v>
      </c>
      <c r="N572" s="2" t="s">
        <v>4380</v>
      </c>
      <c r="O572" s="2" t="s">
        <v>4381</v>
      </c>
    </row>
    <row r="573" spans="1:15">
      <c r="A573" s="2" t="s">
        <v>15</v>
      </c>
      <c r="B573" s="2" t="s">
        <v>4382</v>
      </c>
      <c r="C573" s="2" t="s">
        <v>27</v>
      </c>
      <c r="D573" s="2"/>
      <c r="E573" s="2"/>
      <c r="F573" s="2" t="s">
        <v>4383</v>
      </c>
      <c r="G573" s="2" t="e">
        <f>-ly</f>
        <v>#NAME?</v>
      </c>
      <c r="H573" s="2"/>
      <c r="I573" s="2" t="s">
        <v>4384</v>
      </c>
      <c r="J573" s="2" t="s">
        <v>4385</v>
      </c>
      <c r="K573" s="2" t="s">
        <v>4386</v>
      </c>
      <c r="L573" s="2" t="s">
        <v>4387</v>
      </c>
      <c r="M573" s="2" t="s">
        <v>4388</v>
      </c>
      <c r="N573" s="2" t="s">
        <v>4389</v>
      </c>
      <c r="O573" s="2" t="s">
        <v>4390</v>
      </c>
    </row>
    <row r="574" spans="1:15">
      <c r="A574" s="2" t="s">
        <v>15</v>
      </c>
      <c r="B574" s="2" t="s">
        <v>4391</v>
      </c>
      <c r="C574" s="2" t="s">
        <v>17</v>
      </c>
      <c r="D574" s="2"/>
      <c r="E574" s="2"/>
      <c r="F574" s="2"/>
      <c r="G574" s="2"/>
      <c r="H574" s="2"/>
      <c r="I574" s="2"/>
      <c r="J574" s="2" t="s">
        <v>4392</v>
      </c>
      <c r="K574" s="2" t="s">
        <v>4393</v>
      </c>
      <c r="L574" s="2" t="s">
        <v>4394</v>
      </c>
      <c r="M574" s="2" t="s">
        <v>4395</v>
      </c>
      <c r="N574" s="2" t="s">
        <v>4396</v>
      </c>
      <c r="O574" s="2" t="s">
        <v>4397</v>
      </c>
    </row>
    <row r="575" spans="1:15">
      <c r="A575" s="2" t="s">
        <v>15</v>
      </c>
      <c r="B575" s="2" t="s">
        <v>4391</v>
      </c>
      <c r="C575" s="2" t="s">
        <v>38</v>
      </c>
      <c r="D575" s="2"/>
      <c r="E575" s="2"/>
      <c r="F575" s="2"/>
      <c r="G575" s="2"/>
      <c r="H575" s="2"/>
      <c r="I575" s="2"/>
      <c r="J575" s="2" t="s">
        <v>4398</v>
      </c>
      <c r="K575" s="2" t="s">
        <v>4393</v>
      </c>
      <c r="L575" s="2" t="s">
        <v>4399</v>
      </c>
      <c r="M575" s="2" t="s">
        <v>4400</v>
      </c>
      <c r="N575" s="2" t="s">
        <v>4401</v>
      </c>
      <c r="O575" s="2" t="s">
        <v>4402</v>
      </c>
    </row>
    <row r="576" spans="1:15">
      <c r="A576" s="2" t="s">
        <v>15</v>
      </c>
      <c r="B576" s="2" t="s">
        <v>4403</v>
      </c>
      <c r="C576" s="2" t="s">
        <v>17</v>
      </c>
      <c r="D576" s="2"/>
      <c r="E576" s="2"/>
      <c r="F576" s="2" t="s">
        <v>4404</v>
      </c>
      <c r="G576" s="2"/>
      <c r="H576" s="2"/>
      <c r="I576" s="2" t="s">
        <v>4405</v>
      </c>
      <c r="J576" s="2" t="s">
        <v>4406</v>
      </c>
      <c r="K576" s="2" t="s">
        <v>4407</v>
      </c>
      <c r="L576" s="2" t="s">
        <v>4408</v>
      </c>
      <c r="M576" s="2" t="s">
        <v>4409</v>
      </c>
      <c r="N576" s="2" t="s">
        <v>4410</v>
      </c>
      <c r="O576" s="2" t="s">
        <v>4411</v>
      </c>
    </row>
    <row r="577" spans="1:15">
      <c r="A577" s="2" t="s">
        <v>15</v>
      </c>
      <c r="B577" s="2" t="s">
        <v>4412</v>
      </c>
      <c r="C577" s="2" t="s">
        <v>17</v>
      </c>
      <c r="D577" s="2"/>
      <c r="E577" s="2"/>
      <c r="F577" s="2" t="s">
        <v>4413</v>
      </c>
      <c r="G577" s="2"/>
      <c r="H577" s="2"/>
      <c r="I577" s="2" t="s">
        <v>4414</v>
      </c>
      <c r="J577" s="2" t="s">
        <v>4415</v>
      </c>
      <c r="K577" s="2" t="s">
        <v>4416</v>
      </c>
      <c r="L577" s="2" t="s">
        <v>4417</v>
      </c>
      <c r="M577" s="2" t="s">
        <v>4418</v>
      </c>
      <c r="N577" s="2" t="s">
        <v>4419</v>
      </c>
      <c r="O577" s="2" t="s">
        <v>4420</v>
      </c>
    </row>
    <row r="578" spans="1:15">
      <c r="A578" s="2" t="s">
        <v>15</v>
      </c>
      <c r="B578" s="2" t="s">
        <v>4421</v>
      </c>
      <c r="C578" s="2" t="s">
        <v>17</v>
      </c>
      <c r="D578" s="2"/>
      <c r="E578" s="2"/>
      <c r="F578" s="2"/>
      <c r="G578" s="2"/>
      <c r="H578" s="2"/>
      <c r="I578" s="2"/>
      <c r="J578" s="2" t="s">
        <v>4422</v>
      </c>
      <c r="K578" s="2" t="s">
        <v>4423</v>
      </c>
      <c r="L578" s="2" t="s">
        <v>4424</v>
      </c>
      <c r="M578" s="2" t="s">
        <v>4425</v>
      </c>
      <c r="N578" s="2" t="s">
        <v>4426</v>
      </c>
      <c r="O578" s="2" t="s">
        <v>4427</v>
      </c>
    </row>
    <row r="579" spans="1:15">
      <c r="A579" s="2" t="s">
        <v>15</v>
      </c>
      <c r="B579" s="2" t="s">
        <v>4421</v>
      </c>
      <c r="C579" s="2" t="s">
        <v>38</v>
      </c>
      <c r="D579" s="2"/>
      <c r="E579" s="2"/>
      <c r="F579" s="2"/>
      <c r="G579" s="2"/>
      <c r="H579" s="2"/>
      <c r="I579" s="2"/>
      <c r="J579" s="2" t="s">
        <v>4428</v>
      </c>
      <c r="K579" s="2" t="s">
        <v>4423</v>
      </c>
      <c r="L579" s="2" t="s">
        <v>4429</v>
      </c>
      <c r="M579" s="2" t="s">
        <v>4430</v>
      </c>
      <c r="N579" s="2" t="s">
        <v>4431</v>
      </c>
      <c r="O579" s="2" t="s">
        <v>4432</v>
      </c>
    </row>
    <row r="580" spans="1:15">
      <c r="A580" s="2" t="s">
        <v>15</v>
      </c>
      <c r="B580" s="2" t="s">
        <v>4433</v>
      </c>
      <c r="C580" s="2" t="s">
        <v>17</v>
      </c>
      <c r="D580" s="2"/>
      <c r="E580" s="2"/>
      <c r="F580" s="2" t="s">
        <v>4433</v>
      </c>
      <c r="G580" s="2"/>
      <c r="H580" s="2"/>
      <c r="I580" s="2" t="s">
        <v>4434</v>
      </c>
      <c r="J580" s="2" t="s">
        <v>4435</v>
      </c>
      <c r="K580" s="2" t="s">
        <v>4436</v>
      </c>
      <c r="L580" s="2" t="s">
        <v>4437</v>
      </c>
      <c r="M580" s="2" t="s">
        <v>4438</v>
      </c>
      <c r="N580" s="2" t="s">
        <v>4439</v>
      </c>
      <c r="O580" s="2" t="s">
        <v>4440</v>
      </c>
    </row>
    <row r="581" spans="1:15">
      <c r="A581" s="2" t="s">
        <v>15</v>
      </c>
      <c r="B581" s="2" t="s">
        <v>4441</v>
      </c>
      <c r="C581" s="2" t="s">
        <v>38</v>
      </c>
      <c r="D581" s="2"/>
      <c r="E581" s="2"/>
      <c r="F581" s="2"/>
      <c r="G581" s="2"/>
      <c r="H581" s="2"/>
      <c r="I581" s="2"/>
      <c r="J581" s="2" t="s">
        <v>4442</v>
      </c>
      <c r="K581" s="2" t="s">
        <v>4443</v>
      </c>
      <c r="L581" s="2" t="s">
        <v>4444</v>
      </c>
      <c r="M581" s="2" t="s">
        <v>4445</v>
      </c>
      <c r="N581" s="2" t="s">
        <v>4446</v>
      </c>
      <c r="O581" s="2" t="s">
        <v>4447</v>
      </c>
    </row>
    <row r="582" spans="1:15">
      <c r="A582" s="2" t="s">
        <v>15</v>
      </c>
      <c r="B582" s="2" t="s">
        <v>4448</v>
      </c>
      <c r="C582" s="2" t="s">
        <v>112</v>
      </c>
      <c r="D582" s="2"/>
      <c r="E582" s="2"/>
      <c r="F582" s="2"/>
      <c r="G582" s="2"/>
      <c r="H582" s="2"/>
      <c r="I582" s="2"/>
      <c r="J582" s="2" t="s">
        <v>4449</v>
      </c>
      <c r="K582" s="2" t="s">
        <v>4450</v>
      </c>
      <c r="L582" s="2" t="s">
        <v>4451</v>
      </c>
      <c r="M582" s="2" t="s">
        <v>4452</v>
      </c>
      <c r="N582" s="2" t="s">
        <v>4453</v>
      </c>
      <c r="O582" s="2" t="s">
        <v>4454</v>
      </c>
    </row>
    <row r="583" spans="1:15">
      <c r="A583" s="2" t="s">
        <v>15</v>
      </c>
      <c r="B583" s="2" t="s">
        <v>4448</v>
      </c>
      <c r="C583" s="2" t="s">
        <v>17</v>
      </c>
      <c r="D583" s="2"/>
      <c r="E583" s="2"/>
      <c r="F583" s="2"/>
      <c r="G583" s="2"/>
      <c r="H583" s="2"/>
      <c r="I583" s="2"/>
      <c r="J583" s="2" t="s">
        <v>4455</v>
      </c>
      <c r="K583" s="2" t="s">
        <v>4450</v>
      </c>
      <c r="L583" s="2" t="s">
        <v>4456</v>
      </c>
      <c r="M583" s="2" t="s">
        <v>4457</v>
      </c>
      <c r="N583" s="2" t="s">
        <v>4458</v>
      </c>
      <c r="O583" s="2" t="s">
        <v>4459</v>
      </c>
    </row>
    <row r="584" spans="1:15">
      <c r="A584" s="2" t="s">
        <v>15</v>
      </c>
      <c r="B584" s="2" t="s">
        <v>4460</v>
      </c>
      <c r="C584" s="2" t="s">
        <v>27</v>
      </c>
      <c r="D584" s="2"/>
      <c r="E584" s="2"/>
      <c r="F584" s="2" t="s">
        <v>4461</v>
      </c>
      <c r="G584" s="2" t="e">
        <f>-ful</f>
        <v>#NAME?</v>
      </c>
      <c r="H584" s="2" t="e">
        <f>-ly</f>
        <v>#NAME?</v>
      </c>
      <c r="I584" s="2" t="s">
        <v>4462</v>
      </c>
      <c r="J584" s="2" t="s">
        <v>4463</v>
      </c>
      <c r="K584" s="2" t="s">
        <v>4464</v>
      </c>
      <c r="L584" s="2" t="s">
        <v>4465</v>
      </c>
      <c r="M584" s="2" t="s">
        <v>4466</v>
      </c>
      <c r="N584" s="2" t="s">
        <v>4467</v>
      </c>
      <c r="O584" s="2" t="s">
        <v>4468</v>
      </c>
    </row>
    <row r="585" spans="1:15">
      <c r="A585" s="2" t="s">
        <v>15</v>
      </c>
      <c r="B585" s="2" t="s">
        <v>4469</v>
      </c>
      <c r="C585" s="2" t="s">
        <v>38</v>
      </c>
      <c r="D585" s="2"/>
      <c r="E585" s="2"/>
      <c r="F585" s="2"/>
      <c r="G585" s="2"/>
      <c r="H585" s="2"/>
      <c r="I585" s="2"/>
      <c r="J585" s="2" t="s">
        <v>4470</v>
      </c>
      <c r="K585" s="2" t="s">
        <v>4471</v>
      </c>
      <c r="L585" s="2" t="s">
        <v>4472</v>
      </c>
      <c r="M585" s="2" t="s">
        <v>4473</v>
      </c>
      <c r="N585" s="2" t="s">
        <v>4474</v>
      </c>
      <c r="O585" s="2" t="s">
        <v>4475</v>
      </c>
    </row>
    <row r="586" spans="1:15">
      <c r="A586" s="2" t="s">
        <v>15</v>
      </c>
      <c r="B586" s="2" t="s">
        <v>4469</v>
      </c>
      <c r="C586" s="2" t="s">
        <v>17</v>
      </c>
      <c r="D586" s="2"/>
      <c r="E586" s="2"/>
      <c r="F586" s="2"/>
      <c r="G586" s="2"/>
      <c r="H586" s="2"/>
      <c r="I586" s="2"/>
      <c r="J586" s="2" t="s">
        <v>4476</v>
      </c>
      <c r="K586" s="2" t="s">
        <v>4471</v>
      </c>
      <c r="L586" s="2" t="s">
        <v>4477</v>
      </c>
      <c r="M586" s="2" t="s">
        <v>4478</v>
      </c>
      <c r="N586" s="2"/>
      <c r="O586" s="2" t="s">
        <v>4479</v>
      </c>
    </row>
    <row r="587" spans="1:15">
      <c r="A587" s="2" t="s">
        <v>15</v>
      </c>
      <c r="B587" s="2" t="s">
        <v>4480</v>
      </c>
      <c r="C587" s="2" t="s">
        <v>17</v>
      </c>
      <c r="D587" s="2"/>
      <c r="E587" s="2"/>
      <c r="F587" s="2"/>
      <c r="G587" s="2"/>
      <c r="H587" s="2"/>
      <c r="I587" s="2"/>
      <c r="J587" s="2" t="s">
        <v>4481</v>
      </c>
      <c r="K587" s="2" t="s">
        <v>4482</v>
      </c>
      <c r="L587" s="2" t="s">
        <v>4483</v>
      </c>
      <c r="M587" s="2" t="s">
        <v>4484</v>
      </c>
      <c r="N587" s="2" t="s">
        <v>4485</v>
      </c>
      <c r="O587" s="2" t="s">
        <v>4486</v>
      </c>
    </row>
    <row r="588" spans="1:15">
      <c r="A588" s="2" t="s">
        <v>15</v>
      </c>
      <c r="B588" s="2" t="s">
        <v>4487</v>
      </c>
      <c r="C588" s="2" t="s">
        <v>112</v>
      </c>
      <c r="D588" s="2"/>
      <c r="E588" s="2"/>
      <c r="F588" s="2" t="s">
        <v>4488</v>
      </c>
      <c r="G588" s="2" t="e">
        <f>-ous</f>
        <v>#NAME?</v>
      </c>
      <c r="H588" s="2"/>
      <c r="I588" s="2" t="s">
        <v>4489</v>
      </c>
      <c r="J588" s="2" t="s">
        <v>4490</v>
      </c>
      <c r="K588" s="2" t="s">
        <v>4491</v>
      </c>
      <c r="L588" s="2" t="s">
        <v>4492</v>
      </c>
      <c r="M588" s="2" t="s">
        <v>4493</v>
      </c>
      <c r="N588" s="2" t="s">
        <v>4494</v>
      </c>
      <c r="O588" s="2" t="s">
        <v>4495</v>
      </c>
    </row>
    <row r="589" spans="1:15">
      <c r="A589" s="2" t="s">
        <v>15</v>
      </c>
      <c r="B589" s="2" t="s">
        <v>4496</v>
      </c>
      <c r="C589" s="2" t="s">
        <v>17</v>
      </c>
      <c r="D589" s="2"/>
      <c r="E589" s="2"/>
      <c r="F589" s="2"/>
      <c r="G589" s="2"/>
      <c r="H589" s="2"/>
      <c r="I589" s="2"/>
      <c r="J589" s="2" t="s">
        <v>4497</v>
      </c>
      <c r="K589" s="2" t="s">
        <v>4498</v>
      </c>
      <c r="L589" s="2" t="s">
        <v>4499</v>
      </c>
      <c r="M589" s="2" t="s">
        <v>4500</v>
      </c>
      <c r="N589" s="2" t="s">
        <v>4501</v>
      </c>
      <c r="O589" s="2" t="s">
        <v>4502</v>
      </c>
    </row>
    <row r="590" spans="1:15">
      <c r="A590" s="2" t="s">
        <v>15</v>
      </c>
      <c r="B590" s="2" t="s">
        <v>4503</v>
      </c>
      <c r="C590" s="2" t="s">
        <v>112</v>
      </c>
      <c r="D590" s="2"/>
      <c r="E590" s="2"/>
      <c r="F590" s="2" t="s">
        <v>4504</v>
      </c>
      <c r="G590" s="2" t="e">
        <f>-ic</f>
        <v>#NAME?</v>
      </c>
      <c r="H590" s="2"/>
      <c r="I590" s="2" t="s">
        <v>4505</v>
      </c>
      <c r="J590" s="2" t="s">
        <v>4506</v>
      </c>
      <c r="K590" s="2" t="s">
        <v>4507</v>
      </c>
      <c r="L590" s="2" t="s">
        <v>4508</v>
      </c>
      <c r="M590" s="2" t="s">
        <v>4509</v>
      </c>
      <c r="N590" s="2" t="s">
        <v>4510</v>
      </c>
      <c r="O590" s="2" t="s">
        <v>4511</v>
      </c>
    </row>
    <row r="591" spans="1:15">
      <c r="A591" s="2" t="s">
        <v>15</v>
      </c>
      <c r="B591" s="2" t="s">
        <v>4512</v>
      </c>
      <c r="C591" s="2" t="s">
        <v>4513</v>
      </c>
      <c r="D591" s="2"/>
      <c r="E591" s="2"/>
      <c r="F591" s="2"/>
      <c r="G591" s="2"/>
      <c r="H591" s="2"/>
      <c r="I591" s="2"/>
      <c r="J591" s="2" t="s">
        <v>4514</v>
      </c>
      <c r="K591" s="2" t="s">
        <v>4515</v>
      </c>
      <c r="L591" s="2" t="s">
        <v>4516</v>
      </c>
      <c r="M591" s="2" t="s">
        <v>4517</v>
      </c>
      <c r="N591" s="2" t="s">
        <v>4518</v>
      </c>
      <c r="O591" s="2" t="s">
        <v>4519</v>
      </c>
    </row>
    <row r="592" spans="1:15">
      <c r="A592" s="2" t="s">
        <v>15</v>
      </c>
      <c r="B592" s="2" t="s">
        <v>4520</v>
      </c>
      <c r="C592" s="2" t="s">
        <v>17</v>
      </c>
      <c r="D592" s="2"/>
      <c r="E592" s="2"/>
      <c r="F592" s="2"/>
      <c r="G592" s="2"/>
      <c r="H592" s="2"/>
      <c r="I592" s="2"/>
      <c r="J592" s="2" t="s">
        <v>4521</v>
      </c>
      <c r="K592" s="2" t="s">
        <v>4522</v>
      </c>
      <c r="L592" s="2" t="s">
        <v>4523</v>
      </c>
      <c r="M592" s="2" t="s">
        <v>4524</v>
      </c>
      <c r="N592" s="2" t="s">
        <v>4525</v>
      </c>
      <c r="O592" s="2" t="s">
        <v>4526</v>
      </c>
    </row>
    <row r="593" spans="1:15">
      <c r="A593" s="2" t="s">
        <v>15</v>
      </c>
      <c r="B593" s="2" t="s">
        <v>4527</v>
      </c>
      <c r="C593" s="2" t="s">
        <v>112</v>
      </c>
      <c r="D593" s="2"/>
      <c r="E593" s="2"/>
      <c r="F593" s="2" t="s">
        <v>4520</v>
      </c>
      <c r="G593" s="2" t="e">
        <f>-able</f>
        <v>#NAME?</v>
      </c>
      <c r="H593" s="2"/>
      <c r="I593" s="2" t="s">
        <v>4528</v>
      </c>
      <c r="J593" s="2" t="s">
        <v>4529</v>
      </c>
      <c r="K593" s="2" t="s">
        <v>4530</v>
      </c>
      <c r="L593" s="2" t="s">
        <v>4531</v>
      </c>
      <c r="M593" s="2" t="s">
        <v>4532</v>
      </c>
      <c r="N593" s="2" t="s">
        <v>4533</v>
      </c>
      <c r="O593" s="2" t="s">
        <v>4534</v>
      </c>
    </row>
    <row r="594" spans="1:15">
      <c r="A594" s="2" t="s">
        <v>15</v>
      </c>
      <c r="B594" s="2" t="s">
        <v>4535</v>
      </c>
      <c r="C594" s="2" t="s">
        <v>112</v>
      </c>
      <c r="D594" s="2"/>
      <c r="E594" s="2"/>
      <c r="F594" s="2"/>
      <c r="G594" s="2"/>
      <c r="H594" s="2"/>
      <c r="I594" s="2"/>
      <c r="J594" s="2" t="s">
        <v>4536</v>
      </c>
      <c r="K594" s="2" t="s">
        <v>4537</v>
      </c>
      <c r="L594" s="2" t="s">
        <v>4538</v>
      </c>
      <c r="M594" s="2" t="s">
        <v>4539</v>
      </c>
      <c r="N594" s="2" t="s">
        <v>4540</v>
      </c>
      <c r="O594" s="2" t="s">
        <v>4541</v>
      </c>
    </row>
    <row r="595" spans="1:15">
      <c r="A595" s="2" t="s">
        <v>15</v>
      </c>
      <c r="B595" s="2" t="s">
        <v>4535</v>
      </c>
      <c r="C595" s="2" t="s">
        <v>27</v>
      </c>
      <c r="D595" s="2"/>
      <c r="E595" s="2"/>
      <c r="F595" s="2"/>
      <c r="G595" s="2"/>
      <c r="H595" s="2"/>
      <c r="I595" s="2"/>
      <c r="J595" s="2" t="s">
        <v>4542</v>
      </c>
      <c r="K595" s="2" t="s">
        <v>4537</v>
      </c>
      <c r="L595" s="2" t="s">
        <v>4543</v>
      </c>
      <c r="M595" s="2" t="s">
        <v>4544</v>
      </c>
      <c r="N595" s="2" t="s">
        <v>4545</v>
      </c>
      <c r="O595" s="2" t="s">
        <v>4546</v>
      </c>
    </row>
    <row r="596" spans="1:15">
      <c r="A596" s="2" t="s">
        <v>15</v>
      </c>
      <c r="B596" s="2" t="s">
        <v>4547</v>
      </c>
      <c r="C596" s="2" t="s">
        <v>112</v>
      </c>
      <c r="D596" s="2"/>
      <c r="E596" s="2"/>
      <c r="F596" s="2"/>
      <c r="G596" s="2"/>
      <c r="H596" s="2"/>
      <c r="I596" s="2"/>
      <c r="J596" s="2" t="s">
        <v>4548</v>
      </c>
      <c r="K596" s="2" t="s">
        <v>4549</v>
      </c>
      <c r="L596" s="2" t="s">
        <v>4550</v>
      </c>
      <c r="M596" s="2" t="s">
        <v>4551</v>
      </c>
      <c r="N596" s="2" t="s">
        <v>4552</v>
      </c>
      <c r="O596" s="2" t="s">
        <v>4553</v>
      </c>
    </row>
    <row r="597" spans="1:15">
      <c r="A597" s="2" t="s">
        <v>15</v>
      </c>
      <c r="B597" s="2" t="s">
        <v>4547</v>
      </c>
      <c r="C597" s="2" t="s">
        <v>17</v>
      </c>
      <c r="D597" s="2"/>
      <c r="E597" s="2"/>
      <c r="F597" s="2"/>
      <c r="G597" s="2"/>
      <c r="H597" s="2"/>
      <c r="I597" s="2"/>
      <c r="J597" s="2" t="s">
        <v>4554</v>
      </c>
      <c r="K597" s="2" t="s">
        <v>4549</v>
      </c>
      <c r="L597" s="2" t="s">
        <v>4555</v>
      </c>
      <c r="M597" s="2" t="s">
        <v>4556</v>
      </c>
      <c r="N597" s="2" t="s">
        <v>4557</v>
      </c>
      <c r="O597" s="2" t="s">
        <v>4558</v>
      </c>
    </row>
    <row r="598" spans="1:15">
      <c r="A598" s="2" t="s">
        <v>15</v>
      </c>
      <c r="B598" s="2" t="s">
        <v>4559</v>
      </c>
      <c r="C598" s="2" t="s">
        <v>17</v>
      </c>
      <c r="D598" s="2"/>
      <c r="E598" s="2"/>
      <c r="F598" s="2"/>
      <c r="G598" s="2"/>
      <c r="H598" s="2"/>
      <c r="I598" s="2"/>
      <c r="J598" s="2" t="s">
        <v>4560</v>
      </c>
      <c r="K598" s="2" t="s">
        <v>4561</v>
      </c>
      <c r="L598" s="2" t="s">
        <v>4562</v>
      </c>
      <c r="M598" s="2" t="s">
        <v>4563</v>
      </c>
      <c r="N598" s="2" t="s">
        <v>4564</v>
      </c>
      <c r="O598" s="2" t="s">
        <v>4565</v>
      </c>
    </row>
    <row r="599" spans="1:15">
      <c r="A599" s="2" t="s">
        <v>15</v>
      </c>
      <c r="B599" s="2" t="s">
        <v>4566</v>
      </c>
      <c r="C599" s="2" t="s">
        <v>17</v>
      </c>
      <c r="D599" s="2"/>
      <c r="E599" s="2"/>
      <c r="F599" s="2"/>
      <c r="G599" s="2"/>
      <c r="H599" s="2"/>
      <c r="I599" s="2"/>
      <c r="J599" s="2" t="s">
        <v>4567</v>
      </c>
      <c r="K599" s="2" t="s">
        <v>4568</v>
      </c>
      <c r="L599" s="2" t="s">
        <v>4569</v>
      </c>
      <c r="M599" s="2" t="s">
        <v>4570</v>
      </c>
      <c r="N599" s="2" t="s">
        <v>4571</v>
      </c>
      <c r="O599" s="2" t="s">
        <v>4572</v>
      </c>
    </row>
    <row r="600" spans="1:15">
      <c r="A600" s="2" t="s">
        <v>15</v>
      </c>
      <c r="B600" s="2" t="s">
        <v>4573</v>
      </c>
      <c r="C600" s="2" t="s">
        <v>17</v>
      </c>
      <c r="D600" s="2"/>
      <c r="E600" s="2"/>
      <c r="F600" s="2"/>
      <c r="G600" s="2"/>
      <c r="H600" s="2"/>
      <c r="I600" s="2"/>
      <c r="J600" s="2" t="s">
        <v>4574</v>
      </c>
      <c r="K600" s="2" t="s">
        <v>4575</v>
      </c>
      <c r="L600" s="2" t="s">
        <v>4576</v>
      </c>
      <c r="M600" s="2" t="s">
        <v>4577</v>
      </c>
      <c r="N600" s="2" t="s">
        <v>4578</v>
      </c>
      <c r="O600" s="2" t="s">
        <v>4579</v>
      </c>
    </row>
    <row r="601" spans="1:15">
      <c r="A601" s="2" t="s">
        <v>15</v>
      </c>
      <c r="B601" s="2" t="s">
        <v>4573</v>
      </c>
      <c r="C601" s="2" t="s">
        <v>38</v>
      </c>
      <c r="D601" s="2"/>
      <c r="E601" s="2"/>
      <c r="F601" s="2"/>
      <c r="G601" s="2"/>
      <c r="H601" s="2"/>
      <c r="I601" s="2"/>
      <c r="J601" s="2" t="s">
        <v>4580</v>
      </c>
      <c r="K601" s="2" t="s">
        <v>4575</v>
      </c>
      <c r="L601" s="2" t="s">
        <v>4581</v>
      </c>
      <c r="M601" s="2" t="s">
        <v>4582</v>
      </c>
      <c r="N601" s="2" t="s">
        <v>4583</v>
      </c>
      <c r="O601" s="2" t="s">
        <v>4584</v>
      </c>
    </row>
    <row r="602" spans="1:15">
      <c r="A602" s="2" t="s">
        <v>15</v>
      </c>
      <c r="B602" s="2" t="s">
        <v>4585</v>
      </c>
      <c r="C602" s="2" t="s">
        <v>17</v>
      </c>
      <c r="D602" s="2"/>
      <c r="E602" s="2"/>
      <c r="F602" s="2"/>
      <c r="G602" s="2"/>
      <c r="H602" s="2"/>
      <c r="I602" s="2"/>
      <c r="J602" s="2" t="s">
        <v>4586</v>
      </c>
      <c r="K602" s="2" t="s">
        <v>4587</v>
      </c>
      <c r="L602" s="2" t="s">
        <v>4588</v>
      </c>
      <c r="M602" s="2" t="s">
        <v>4589</v>
      </c>
      <c r="N602" s="2" t="s">
        <v>4590</v>
      </c>
      <c r="O602" s="2" t="s">
        <v>4591</v>
      </c>
    </row>
    <row r="603" spans="1:15">
      <c r="A603" s="2" t="s">
        <v>15</v>
      </c>
      <c r="B603" s="2" t="s">
        <v>4585</v>
      </c>
      <c r="C603" s="2" t="s">
        <v>38</v>
      </c>
      <c r="D603" s="2"/>
      <c r="E603" s="2"/>
      <c r="F603" s="2"/>
      <c r="G603" s="2"/>
      <c r="H603" s="2"/>
      <c r="I603" s="2"/>
      <c r="J603" s="2" t="s">
        <v>4592</v>
      </c>
      <c r="K603" s="2" t="s">
        <v>4587</v>
      </c>
      <c r="L603" s="2" t="s">
        <v>4593</v>
      </c>
      <c r="M603" s="2" t="s">
        <v>4594</v>
      </c>
      <c r="N603" s="2" t="s">
        <v>4595</v>
      </c>
      <c r="O603" s="2" t="s">
        <v>4596</v>
      </c>
    </row>
    <row r="604" spans="1:15">
      <c r="A604" s="2" t="s">
        <v>15</v>
      </c>
      <c r="B604" s="2" t="s">
        <v>4597</v>
      </c>
      <c r="C604" s="2" t="s">
        <v>17</v>
      </c>
      <c r="D604" s="2"/>
      <c r="E604" s="2"/>
      <c r="F604" s="2"/>
      <c r="G604" s="2"/>
      <c r="H604" s="2"/>
      <c r="I604" s="2"/>
      <c r="J604" s="2" t="s">
        <v>4598</v>
      </c>
      <c r="K604" s="2" t="s">
        <v>4599</v>
      </c>
      <c r="L604" s="2" t="s">
        <v>4600</v>
      </c>
      <c r="M604" s="2" t="s">
        <v>4601</v>
      </c>
      <c r="N604" s="2" t="s">
        <v>4602</v>
      </c>
      <c r="O604" s="2" t="s">
        <v>4603</v>
      </c>
    </row>
    <row r="605" spans="1:15">
      <c r="A605" s="2" t="s">
        <v>15</v>
      </c>
      <c r="B605" s="2" t="s">
        <v>4604</v>
      </c>
      <c r="C605" s="2" t="s">
        <v>38</v>
      </c>
      <c r="D605" s="2"/>
      <c r="E605" s="2"/>
      <c r="F605" s="2"/>
      <c r="G605" s="2"/>
      <c r="H605" s="2"/>
      <c r="I605" s="2"/>
      <c r="J605" s="2" t="s">
        <v>4605</v>
      </c>
      <c r="K605" s="2" t="s">
        <v>4606</v>
      </c>
      <c r="L605" s="2" t="s">
        <v>4607</v>
      </c>
      <c r="M605" s="2" t="s">
        <v>4608</v>
      </c>
      <c r="N605" s="2" t="s">
        <v>4609</v>
      </c>
      <c r="O605" s="2" t="s">
        <v>4610</v>
      </c>
    </row>
    <row r="606" spans="1:15">
      <c r="A606" s="2" t="s">
        <v>15</v>
      </c>
      <c r="B606" s="2" t="s">
        <v>4604</v>
      </c>
      <c r="C606" s="2" t="s">
        <v>17</v>
      </c>
      <c r="D606" s="2"/>
      <c r="E606" s="2"/>
      <c r="F606" s="2"/>
      <c r="G606" s="2"/>
      <c r="H606" s="2"/>
      <c r="I606" s="2"/>
      <c r="J606" s="2" t="s">
        <v>4611</v>
      </c>
      <c r="K606" s="2" t="s">
        <v>4606</v>
      </c>
      <c r="L606" s="2" t="s">
        <v>4612</v>
      </c>
      <c r="M606" s="2" t="s">
        <v>4613</v>
      </c>
      <c r="N606" s="2" t="s">
        <v>4614</v>
      </c>
      <c r="O606" s="2" t="s">
        <v>4615</v>
      </c>
    </row>
    <row r="607" spans="1:15">
      <c r="A607" s="2" t="s">
        <v>15</v>
      </c>
      <c r="B607" s="2" t="s">
        <v>4616</v>
      </c>
      <c r="C607" s="2" t="s">
        <v>38</v>
      </c>
      <c r="D607" s="2"/>
      <c r="E607" s="2"/>
      <c r="F607" s="2"/>
      <c r="G607" s="2"/>
      <c r="H607" s="2"/>
      <c r="I607" s="2"/>
      <c r="J607" s="2" t="s">
        <v>4617</v>
      </c>
      <c r="K607" s="2" t="s">
        <v>4618</v>
      </c>
      <c r="L607" s="2" t="s">
        <v>4619</v>
      </c>
      <c r="M607" s="2" t="s">
        <v>4620</v>
      </c>
      <c r="N607" s="2" t="s">
        <v>4621</v>
      </c>
      <c r="O607" s="2" t="s">
        <v>4622</v>
      </c>
    </row>
    <row r="608" spans="1:15">
      <c r="A608" s="2" t="s">
        <v>15</v>
      </c>
      <c r="B608" s="2" t="s">
        <v>4616</v>
      </c>
      <c r="C608" s="2" t="s">
        <v>17</v>
      </c>
      <c r="D608" s="2"/>
      <c r="E608" s="2"/>
      <c r="F608" s="2"/>
      <c r="G608" s="2"/>
      <c r="H608" s="2"/>
      <c r="I608" s="2"/>
      <c r="J608" s="2" t="s">
        <v>4623</v>
      </c>
      <c r="K608" s="2" t="s">
        <v>4618</v>
      </c>
      <c r="L608" s="2" t="s">
        <v>4624</v>
      </c>
      <c r="M608" s="2" t="s">
        <v>4625</v>
      </c>
      <c r="N608" s="2" t="s">
        <v>4626</v>
      </c>
      <c r="O608" s="2" t="s">
        <v>4627</v>
      </c>
    </row>
    <row r="609" spans="1:15">
      <c r="A609" s="2" t="s">
        <v>15</v>
      </c>
      <c r="B609" s="2" t="s">
        <v>4628</v>
      </c>
      <c r="C609" s="2" t="s">
        <v>17</v>
      </c>
      <c r="D609" s="2"/>
      <c r="E609" s="2"/>
      <c r="F609" s="2" t="s">
        <v>4616</v>
      </c>
      <c r="G609" s="2" t="s">
        <v>1039</v>
      </c>
      <c r="H609" s="2"/>
      <c r="I609" s="2" t="s">
        <v>4629</v>
      </c>
      <c r="J609" s="2" t="s">
        <v>4630</v>
      </c>
      <c r="K609" s="2" t="s">
        <v>4631</v>
      </c>
      <c r="L609" s="2" t="s">
        <v>4632</v>
      </c>
      <c r="M609" s="2" t="s">
        <v>4633</v>
      </c>
      <c r="N609" s="2" t="s">
        <v>4634</v>
      </c>
      <c r="O609" s="2" t="s">
        <v>4635</v>
      </c>
    </row>
    <row r="610" spans="1:15">
      <c r="A610" s="2" t="s">
        <v>15</v>
      </c>
      <c r="B610" s="2" t="s">
        <v>4636</v>
      </c>
      <c r="C610" s="2" t="s">
        <v>17</v>
      </c>
      <c r="D610" s="2"/>
      <c r="E610" s="2"/>
      <c r="F610" s="2"/>
      <c r="G610" s="2"/>
      <c r="H610" s="2"/>
      <c r="I610" s="2"/>
      <c r="J610" s="2" t="s">
        <v>4637</v>
      </c>
      <c r="K610" s="2" t="s">
        <v>4638</v>
      </c>
      <c r="L610" s="2" t="s">
        <v>4639</v>
      </c>
      <c r="M610" s="2" t="s">
        <v>4640</v>
      </c>
      <c r="N610" s="2" t="s">
        <v>4641</v>
      </c>
      <c r="O610" s="2" t="s">
        <v>4642</v>
      </c>
    </row>
    <row r="611" spans="1:15">
      <c r="A611" s="2" t="s">
        <v>15</v>
      </c>
      <c r="B611" s="2" t="s">
        <v>4643</v>
      </c>
      <c r="C611" s="2" t="s">
        <v>112</v>
      </c>
      <c r="D611" s="2"/>
      <c r="E611" s="2"/>
      <c r="F611" s="2"/>
      <c r="G611" s="2"/>
      <c r="H611" s="2"/>
      <c r="I611" s="2"/>
      <c r="J611" s="2" t="s">
        <v>4644</v>
      </c>
      <c r="K611" s="2" t="s">
        <v>4645</v>
      </c>
      <c r="L611" s="2" t="s">
        <v>4646</v>
      </c>
      <c r="M611" s="2" t="s">
        <v>4647</v>
      </c>
      <c r="N611" s="2" t="s">
        <v>4648</v>
      </c>
      <c r="O611" s="2" t="s">
        <v>4649</v>
      </c>
    </row>
    <row r="612" spans="1:15">
      <c r="A612" s="2" t="s">
        <v>15</v>
      </c>
      <c r="B612" s="2" t="s">
        <v>4643</v>
      </c>
      <c r="C612" s="2" t="s">
        <v>17</v>
      </c>
      <c r="D612" s="2"/>
      <c r="E612" s="2"/>
      <c r="F612" s="2"/>
      <c r="G612" s="2"/>
      <c r="H612" s="2"/>
      <c r="I612" s="2"/>
      <c r="J612" s="2" t="s">
        <v>4650</v>
      </c>
      <c r="K612" s="2" t="s">
        <v>4645</v>
      </c>
      <c r="L612" s="2" t="s">
        <v>4651</v>
      </c>
      <c r="M612" s="2" t="s">
        <v>4652</v>
      </c>
      <c r="N612" s="2" t="s">
        <v>4653</v>
      </c>
      <c r="O612" s="2" t="s">
        <v>4649</v>
      </c>
    </row>
    <row r="613" spans="1:15">
      <c r="A613" s="2" t="s">
        <v>15</v>
      </c>
      <c r="B613" s="2" t="s">
        <v>4654</v>
      </c>
      <c r="C613" s="2" t="s">
        <v>17</v>
      </c>
      <c r="D613" s="2"/>
      <c r="E613" s="2"/>
      <c r="F613" s="2"/>
      <c r="G613" s="2"/>
      <c r="H613" s="2"/>
      <c r="I613" s="2"/>
      <c r="J613" s="2" t="s">
        <v>4655</v>
      </c>
      <c r="K613" s="2" t="s">
        <v>4656</v>
      </c>
      <c r="L613" s="2" t="s">
        <v>4657</v>
      </c>
      <c r="M613" s="2" t="s">
        <v>4658</v>
      </c>
      <c r="N613" s="2" t="s">
        <v>4659</v>
      </c>
      <c r="O613" s="2" t="s">
        <v>4660</v>
      </c>
    </row>
    <row r="614" spans="1:15">
      <c r="A614" s="2" t="s">
        <v>15</v>
      </c>
      <c r="B614" s="2" t="s">
        <v>4654</v>
      </c>
      <c r="C614" s="2" t="s">
        <v>38</v>
      </c>
      <c r="D614" s="2"/>
      <c r="E614" s="2"/>
      <c r="F614" s="2"/>
      <c r="G614" s="2"/>
      <c r="H614" s="2"/>
      <c r="I614" s="2"/>
      <c r="J614" s="2" t="s">
        <v>4661</v>
      </c>
      <c r="K614" s="2" t="s">
        <v>4656</v>
      </c>
      <c r="L614" s="2" t="s">
        <v>4662</v>
      </c>
      <c r="M614" s="2" t="s">
        <v>4663</v>
      </c>
      <c r="N614" s="2" t="s">
        <v>4664</v>
      </c>
      <c r="O614" s="2" t="s">
        <v>4665</v>
      </c>
    </row>
    <row r="615" spans="1:15">
      <c r="A615" s="2" t="s">
        <v>15</v>
      </c>
      <c r="B615" s="2" t="s">
        <v>4666</v>
      </c>
      <c r="C615" s="2" t="s">
        <v>17</v>
      </c>
      <c r="D615" s="2"/>
      <c r="E615" s="2"/>
      <c r="F615" s="2"/>
      <c r="G615" s="2"/>
      <c r="H615" s="2"/>
      <c r="I615" s="2"/>
      <c r="J615" s="2" t="s">
        <v>4667</v>
      </c>
      <c r="K615" s="2" t="s">
        <v>4668</v>
      </c>
      <c r="L615" s="2" t="s">
        <v>4669</v>
      </c>
      <c r="M615" s="2" t="s">
        <v>4670</v>
      </c>
      <c r="N615" s="2" t="s">
        <v>4671</v>
      </c>
      <c r="O615" s="2" t="s">
        <v>4672</v>
      </c>
    </row>
    <row r="616" spans="1:15">
      <c r="A616" s="2" t="s">
        <v>15</v>
      </c>
      <c r="B616" s="2" t="s">
        <v>4673</v>
      </c>
      <c r="C616" s="2" t="s">
        <v>112</v>
      </c>
      <c r="D616" s="2"/>
      <c r="E616" s="2"/>
      <c r="F616" s="2"/>
      <c r="G616" s="2"/>
      <c r="H616" s="2"/>
      <c r="I616" s="2"/>
      <c r="J616" s="2" t="s">
        <v>4674</v>
      </c>
      <c r="K616" s="2" t="s">
        <v>4675</v>
      </c>
      <c r="L616" s="2" t="s">
        <v>4676</v>
      </c>
      <c r="M616" s="2" t="s">
        <v>4677</v>
      </c>
      <c r="N616" s="2" t="s">
        <v>4678</v>
      </c>
      <c r="O616" s="2" t="s">
        <v>4679</v>
      </c>
    </row>
    <row r="617" spans="1:15">
      <c r="A617" s="2" t="s">
        <v>15</v>
      </c>
      <c r="B617" s="2" t="s">
        <v>4680</v>
      </c>
      <c r="C617" s="2" t="s">
        <v>17</v>
      </c>
      <c r="D617" s="2"/>
      <c r="E617" s="2"/>
      <c r="F617" s="2"/>
      <c r="G617" s="2"/>
      <c r="H617" s="2"/>
      <c r="I617" s="2"/>
      <c r="J617" s="2" t="s">
        <v>4681</v>
      </c>
      <c r="K617" s="2" t="s">
        <v>4682</v>
      </c>
      <c r="L617" s="2" t="s">
        <v>4683</v>
      </c>
      <c r="M617" s="2" t="s">
        <v>4684</v>
      </c>
      <c r="N617" s="2" t="s">
        <v>4685</v>
      </c>
      <c r="O617" s="2" t="s">
        <v>4686</v>
      </c>
    </row>
    <row r="618" spans="1:15">
      <c r="A618" s="2" t="s">
        <v>15</v>
      </c>
      <c r="B618" s="2" t="s">
        <v>4687</v>
      </c>
      <c r="C618" s="2" t="s">
        <v>38</v>
      </c>
      <c r="D618" s="2"/>
      <c r="E618" s="2"/>
      <c r="F618" s="2"/>
      <c r="G618" s="2"/>
      <c r="H618" s="2"/>
      <c r="I618" s="2"/>
      <c r="J618" s="2" t="s">
        <v>4688</v>
      </c>
      <c r="K618" s="2" t="s">
        <v>4689</v>
      </c>
      <c r="L618" s="2" t="s">
        <v>4690</v>
      </c>
      <c r="M618" s="2" t="s">
        <v>4691</v>
      </c>
      <c r="N618" s="2" t="s">
        <v>4692</v>
      </c>
      <c r="O618" s="2" t="s">
        <v>4693</v>
      </c>
    </row>
    <row r="619" spans="1:15">
      <c r="A619" s="2" t="s">
        <v>15</v>
      </c>
      <c r="B619" s="2" t="s">
        <v>4694</v>
      </c>
      <c r="C619" s="2" t="s">
        <v>17</v>
      </c>
      <c r="D619" s="2"/>
      <c r="E619" s="2"/>
      <c r="F619" s="2"/>
      <c r="G619" s="2"/>
      <c r="H619" s="2"/>
      <c r="I619" s="2"/>
      <c r="J619" s="2" t="s">
        <v>4695</v>
      </c>
      <c r="K619" s="2" t="s">
        <v>4696</v>
      </c>
      <c r="L619" s="2" t="s">
        <v>4697</v>
      </c>
      <c r="M619" s="2" t="s">
        <v>4698</v>
      </c>
      <c r="N619" s="2" t="s">
        <v>4699</v>
      </c>
      <c r="O619" s="2" t="s">
        <v>4700</v>
      </c>
    </row>
    <row r="620" spans="1:15">
      <c r="A620" s="2" t="s">
        <v>15</v>
      </c>
      <c r="B620" s="2" t="s">
        <v>4701</v>
      </c>
      <c r="C620" s="2" t="s">
        <v>38</v>
      </c>
      <c r="D620" s="2"/>
      <c r="E620" s="2"/>
      <c r="F620" s="2"/>
      <c r="G620" s="2"/>
      <c r="H620" s="2"/>
      <c r="I620" s="2"/>
      <c r="J620" s="2" t="s">
        <v>4702</v>
      </c>
      <c r="K620" s="2" t="s">
        <v>4703</v>
      </c>
      <c r="L620" s="2" t="s">
        <v>4704</v>
      </c>
      <c r="M620" s="2" t="s">
        <v>4705</v>
      </c>
      <c r="N620" s="2" t="s">
        <v>4706</v>
      </c>
      <c r="O620" s="2" t="s">
        <v>4707</v>
      </c>
    </row>
    <row r="621" spans="1:15">
      <c r="A621" s="2" t="s">
        <v>15</v>
      </c>
      <c r="B621" s="2" t="s">
        <v>4708</v>
      </c>
      <c r="C621" s="2" t="s">
        <v>17</v>
      </c>
      <c r="D621" s="2"/>
      <c r="E621" s="2"/>
      <c r="F621" s="2"/>
      <c r="G621" s="2"/>
      <c r="H621" s="2"/>
      <c r="I621" s="2"/>
      <c r="J621" s="2" t="s">
        <v>4709</v>
      </c>
      <c r="K621" s="2" t="s">
        <v>4710</v>
      </c>
      <c r="L621" s="2" t="s">
        <v>4711</v>
      </c>
      <c r="M621" s="2" t="s">
        <v>4712</v>
      </c>
      <c r="N621" s="2" t="s">
        <v>4713</v>
      </c>
      <c r="O621" s="2" t="s">
        <v>4714</v>
      </c>
    </row>
    <row r="622" spans="1:15">
      <c r="A622" s="2" t="s">
        <v>15</v>
      </c>
      <c r="B622" s="2" t="s">
        <v>4708</v>
      </c>
      <c r="C622" s="2" t="s">
        <v>38</v>
      </c>
      <c r="D622" s="2"/>
      <c r="E622" s="2"/>
      <c r="F622" s="2"/>
      <c r="G622" s="2"/>
      <c r="H622" s="2"/>
      <c r="I622" s="2"/>
      <c r="J622" s="2" t="s">
        <v>4715</v>
      </c>
      <c r="K622" s="2" t="s">
        <v>4710</v>
      </c>
      <c r="L622" s="2" t="s">
        <v>4716</v>
      </c>
      <c r="M622" s="2" t="s">
        <v>4717</v>
      </c>
      <c r="N622" s="2" t="s">
        <v>4718</v>
      </c>
      <c r="O622" s="2" t="s">
        <v>4719</v>
      </c>
    </row>
    <row r="623" spans="1:15">
      <c r="A623" s="2" t="s">
        <v>15</v>
      </c>
      <c r="B623" s="2" t="s">
        <v>4720</v>
      </c>
      <c r="C623" s="2" t="s">
        <v>112</v>
      </c>
      <c r="D623" s="2"/>
      <c r="E623" s="2"/>
      <c r="F623" s="2" t="s">
        <v>3077</v>
      </c>
      <c r="G623" s="2" t="e">
        <f>-al</f>
        <v>#NAME?</v>
      </c>
      <c r="H623" s="2"/>
      <c r="I623" s="2" t="s">
        <v>4721</v>
      </c>
      <c r="J623" s="2" t="s">
        <v>4722</v>
      </c>
      <c r="K623" s="2" t="s">
        <v>4723</v>
      </c>
      <c r="L623" s="2" t="s">
        <v>4724</v>
      </c>
      <c r="M623" s="2" t="s">
        <v>4725</v>
      </c>
      <c r="N623" s="2" t="s">
        <v>4726</v>
      </c>
      <c r="O623" s="2" t="s">
        <v>4727</v>
      </c>
    </row>
    <row r="624" spans="1:15">
      <c r="A624" s="2" t="s">
        <v>15</v>
      </c>
      <c r="B624" s="2" t="s">
        <v>4720</v>
      </c>
      <c r="C624" s="2" t="s">
        <v>17</v>
      </c>
      <c r="D624" s="2"/>
      <c r="E624" s="2"/>
      <c r="F624" s="2" t="s">
        <v>3077</v>
      </c>
      <c r="G624" s="2" t="e">
        <f>-al</f>
        <v>#NAME?</v>
      </c>
      <c r="H624" s="2"/>
      <c r="I624" s="2" t="s">
        <v>4728</v>
      </c>
      <c r="J624" s="2" t="s">
        <v>4729</v>
      </c>
      <c r="K624" s="2" t="s">
        <v>4723</v>
      </c>
      <c r="L624" s="2" t="s">
        <v>4730</v>
      </c>
      <c r="M624" s="2" t="s">
        <v>4731</v>
      </c>
      <c r="N624" s="2" t="s">
        <v>4732</v>
      </c>
      <c r="O624" s="2" t="s">
        <v>4733</v>
      </c>
    </row>
    <row r="625" spans="1:15">
      <c r="A625" s="2" t="s">
        <v>15</v>
      </c>
      <c r="B625" s="2" t="s">
        <v>4734</v>
      </c>
      <c r="C625" s="2" t="s">
        <v>27</v>
      </c>
      <c r="D625" s="2"/>
      <c r="E625" s="2"/>
      <c r="F625" s="2" t="s">
        <v>4720</v>
      </c>
      <c r="G625" s="2" t="e">
        <f>-ly</f>
        <v>#NAME?</v>
      </c>
      <c r="H625" s="2"/>
      <c r="I625" s="2" t="s">
        <v>4735</v>
      </c>
      <c r="J625" s="2" t="s">
        <v>4736</v>
      </c>
      <c r="K625" s="2" t="s">
        <v>4737</v>
      </c>
      <c r="L625" s="2" t="s">
        <v>4738</v>
      </c>
      <c r="M625" s="2" t="s">
        <v>4739</v>
      </c>
      <c r="N625" s="2" t="s">
        <v>4740</v>
      </c>
      <c r="O625" s="2" t="s">
        <v>4741</v>
      </c>
    </row>
    <row r="626" spans="1:15">
      <c r="A626" s="2" t="s">
        <v>15</v>
      </c>
      <c r="B626" s="2" t="s">
        <v>4742</v>
      </c>
      <c r="C626" s="2" t="s">
        <v>38</v>
      </c>
      <c r="D626" s="2"/>
      <c r="E626" s="2"/>
      <c r="F626" s="2"/>
      <c r="G626" s="2"/>
      <c r="H626" s="2"/>
      <c r="I626" s="2"/>
      <c r="J626" s="2" t="s">
        <v>4743</v>
      </c>
      <c r="K626" s="2" t="s">
        <v>4744</v>
      </c>
      <c r="L626" s="2" t="s">
        <v>4745</v>
      </c>
      <c r="M626" s="2" t="s">
        <v>4746</v>
      </c>
      <c r="N626" s="2" t="s">
        <v>4747</v>
      </c>
      <c r="O626" s="2" t="s">
        <v>4748</v>
      </c>
    </row>
    <row r="627" spans="1:15">
      <c r="A627" s="2" t="s">
        <v>15</v>
      </c>
      <c r="B627" s="2" t="s">
        <v>4749</v>
      </c>
      <c r="C627" s="2" t="s">
        <v>17</v>
      </c>
      <c r="D627" s="2"/>
      <c r="E627" s="2"/>
      <c r="F627" s="2"/>
      <c r="G627" s="2"/>
      <c r="H627" s="2"/>
      <c r="I627" s="2"/>
      <c r="J627" s="2" t="s">
        <v>4750</v>
      </c>
      <c r="K627" s="2" t="s">
        <v>4751</v>
      </c>
      <c r="L627" s="2" t="s">
        <v>4752</v>
      </c>
      <c r="M627" s="2" t="s">
        <v>4753</v>
      </c>
      <c r="N627" s="2" t="s">
        <v>4754</v>
      </c>
      <c r="O627" s="2" t="s">
        <v>4755</v>
      </c>
    </row>
    <row r="628" spans="1:15">
      <c r="A628" s="2" t="s">
        <v>15</v>
      </c>
      <c r="B628" s="2" t="s">
        <v>4756</v>
      </c>
      <c r="C628" s="2" t="s">
        <v>38</v>
      </c>
      <c r="D628" s="2"/>
      <c r="E628" s="2"/>
      <c r="F628" s="2" t="s">
        <v>3077</v>
      </c>
      <c r="G628" s="2" t="s">
        <v>3981</v>
      </c>
      <c r="H628" s="2"/>
      <c r="I628" s="2" t="s">
        <v>4757</v>
      </c>
      <c r="J628" s="2" t="s">
        <v>2416</v>
      </c>
      <c r="K628" s="2" t="s">
        <v>4758</v>
      </c>
      <c r="L628" s="2" t="s">
        <v>4759</v>
      </c>
      <c r="M628" s="2" t="s">
        <v>4760</v>
      </c>
      <c r="N628" s="2" t="s">
        <v>4761</v>
      </c>
      <c r="O628" s="2" t="s">
        <v>4762</v>
      </c>
    </row>
    <row r="629" spans="1:15">
      <c r="A629" s="2" t="s">
        <v>15</v>
      </c>
      <c r="B629" s="2" t="s">
        <v>4756</v>
      </c>
      <c r="C629" s="2" t="s">
        <v>17</v>
      </c>
      <c r="D629" s="2"/>
      <c r="E629" s="2"/>
      <c r="F629" s="2" t="s">
        <v>3077</v>
      </c>
      <c r="G629" s="2" t="s">
        <v>3981</v>
      </c>
      <c r="H629" s="2"/>
      <c r="I629" s="2" t="s">
        <v>4763</v>
      </c>
      <c r="J629" s="2" t="s">
        <v>4764</v>
      </c>
      <c r="K629" s="2" t="s">
        <v>4758</v>
      </c>
      <c r="L629" s="2" t="s">
        <v>4765</v>
      </c>
      <c r="M629" s="2" t="s">
        <v>4766</v>
      </c>
      <c r="N629" s="2" t="s">
        <v>4767</v>
      </c>
      <c r="O629" s="2" t="s">
        <v>4768</v>
      </c>
    </row>
    <row r="630" spans="1:15">
      <c r="A630" s="2" t="s">
        <v>15</v>
      </c>
      <c r="B630" s="2" t="s">
        <v>4769</v>
      </c>
      <c r="C630" s="2" t="s">
        <v>17</v>
      </c>
      <c r="D630" s="2"/>
      <c r="E630" s="2"/>
      <c r="F630" s="2"/>
      <c r="G630" s="2"/>
      <c r="H630" s="2"/>
      <c r="I630" s="2"/>
      <c r="J630" s="2" t="s">
        <v>4770</v>
      </c>
      <c r="K630" s="2" t="s">
        <v>4771</v>
      </c>
      <c r="L630" s="2" t="s">
        <v>4772</v>
      </c>
      <c r="M630" s="2" t="s">
        <v>4773</v>
      </c>
      <c r="N630" s="2" t="s">
        <v>4774</v>
      </c>
      <c r="O630" s="2" t="s">
        <v>4775</v>
      </c>
    </row>
    <row r="631" spans="1:15">
      <c r="A631" s="2" t="s">
        <v>15</v>
      </c>
      <c r="B631" s="2" t="s">
        <v>4769</v>
      </c>
      <c r="C631" s="2" t="s">
        <v>38</v>
      </c>
      <c r="D631" s="2"/>
      <c r="E631" s="2"/>
      <c r="F631" s="2"/>
      <c r="G631" s="2"/>
      <c r="H631" s="2"/>
      <c r="I631" s="2"/>
      <c r="J631" s="2" t="s">
        <v>4776</v>
      </c>
      <c r="K631" s="2" t="s">
        <v>4771</v>
      </c>
      <c r="L631" s="2" t="s">
        <v>4777</v>
      </c>
      <c r="M631" s="2" t="s">
        <v>4778</v>
      </c>
      <c r="N631" s="2" t="s">
        <v>4779</v>
      </c>
      <c r="O631" s="2" t="s">
        <v>4780</v>
      </c>
    </row>
    <row r="632" spans="1:15">
      <c r="A632" s="2" t="s">
        <v>15</v>
      </c>
      <c r="B632" s="2" t="s">
        <v>4781</v>
      </c>
      <c r="C632" s="2" t="s">
        <v>17</v>
      </c>
      <c r="D632" s="2"/>
      <c r="E632" s="2"/>
      <c r="F632" s="2" t="s">
        <v>4769</v>
      </c>
      <c r="G632" s="2" t="s">
        <v>2761</v>
      </c>
      <c r="H632" s="2"/>
      <c r="I632" s="2" t="s">
        <v>4782</v>
      </c>
      <c r="J632" s="2" t="s">
        <v>4783</v>
      </c>
      <c r="K632" s="2" t="s">
        <v>4784</v>
      </c>
      <c r="L632" s="2" t="s">
        <v>4785</v>
      </c>
      <c r="M632" s="2" t="s">
        <v>4786</v>
      </c>
      <c r="N632" s="2" t="s">
        <v>4787</v>
      </c>
      <c r="O632" s="2" t="s">
        <v>4788</v>
      </c>
    </row>
    <row r="633" spans="1:15">
      <c r="A633" s="2" t="s">
        <v>15</v>
      </c>
      <c r="B633" s="2" t="s">
        <v>4789</v>
      </c>
      <c r="C633" s="2" t="s">
        <v>17</v>
      </c>
      <c r="D633" s="2"/>
      <c r="E633" s="2"/>
      <c r="F633" s="2" t="s">
        <v>4769</v>
      </c>
      <c r="G633" s="2" t="s">
        <v>4790</v>
      </c>
      <c r="H633" s="2"/>
      <c r="I633" s="2" t="s">
        <v>4791</v>
      </c>
      <c r="J633" s="2" t="s">
        <v>4792</v>
      </c>
      <c r="K633" s="2" t="s">
        <v>4793</v>
      </c>
      <c r="L633" s="2" t="s">
        <v>4794</v>
      </c>
      <c r="M633" s="2" t="s">
        <v>4795</v>
      </c>
      <c r="N633" s="2" t="s">
        <v>4796</v>
      </c>
      <c r="O633" s="2" t="s">
        <v>4797</v>
      </c>
    </row>
    <row r="634" ht="114.75" spans="1:15">
      <c r="A634" s="2" t="s">
        <v>15</v>
      </c>
      <c r="B634" s="3" t="s">
        <v>4798</v>
      </c>
      <c r="C634" s="3" t="s">
        <v>112</v>
      </c>
      <c r="D634" s="4"/>
      <c r="E634" s="4"/>
      <c r="F634" s="4"/>
      <c r="G634" s="4"/>
      <c r="H634" s="4"/>
      <c r="I634" s="4"/>
      <c r="J634" s="3" t="s">
        <v>4799</v>
      </c>
      <c r="K634" s="3" t="s">
        <v>4800</v>
      </c>
      <c r="L634" s="3" t="s">
        <v>4801</v>
      </c>
      <c r="M634" s="3" t="s">
        <v>4802</v>
      </c>
      <c r="N634" s="3" t="s">
        <v>4803</v>
      </c>
      <c r="O634" s="3" t="s">
        <v>4804</v>
      </c>
    </row>
    <row r="635" ht="140.25" spans="1:15">
      <c r="A635" s="2" t="s">
        <v>15</v>
      </c>
      <c r="B635" s="3" t="s">
        <v>4798</v>
      </c>
      <c r="C635" s="3" t="s">
        <v>27</v>
      </c>
      <c r="D635" s="4"/>
      <c r="E635" s="4"/>
      <c r="F635" s="4"/>
      <c r="G635" s="4"/>
      <c r="H635" s="4"/>
      <c r="I635" s="4"/>
      <c r="J635" s="3" t="s">
        <v>4805</v>
      </c>
      <c r="K635" s="3" t="s">
        <v>4800</v>
      </c>
      <c r="L635" s="3" t="s">
        <v>4806</v>
      </c>
      <c r="M635" s="3" t="s">
        <v>4807</v>
      </c>
      <c r="N635" s="3" t="s">
        <v>4808</v>
      </c>
      <c r="O635" s="3" t="s">
        <v>4809</v>
      </c>
    </row>
    <row r="636" ht="114.75" spans="1:15">
      <c r="A636" s="2" t="s">
        <v>15</v>
      </c>
      <c r="B636" s="3" t="s">
        <v>4810</v>
      </c>
      <c r="C636" s="3" t="s">
        <v>17</v>
      </c>
      <c r="D636" s="4"/>
      <c r="E636" s="4"/>
      <c r="F636" s="4"/>
      <c r="G636" s="4"/>
      <c r="H636" s="4"/>
      <c r="I636" s="4"/>
      <c r="J636" s="3" t="s">
        <v>4811</v>
      </c>
      <c r="K636" s="3" t="s">
        <v>4812</v>
      </c>
      <c r="L636" s="3" t="s">
        <v>4813</v>
      </c>
      <c r="M636" s="3" t="s">
        <v>4814</v>
      </c>
      <c r="N636" s="3" t="s">
        <v>4815</v>
      </c>
      <c r="O636" s="3" t="s">
        <v>4816</v>
      </c>
    </row>
    <row r="637" ht="153" spans="1:15">
      <c r="A637" s="2" t="s">
        <v>15</v>
      </c>
      <c r="B637" s="3" t="s">
        <v>4810</v>
      </c>
      <c r="C637" s="3" t="s">
        <v>38</v>
      </c>
      <c r="D637" s="4"/>
      <c r="E637" s="4"/>
      <c r="F637" s="4"/>
      <c r="G637" s="4"/>
      <c r="H637" s="4"/>
      <c r="I637" s="4"/>
      <c r="J637" s="3" t="s">
        <v>4817</v>
      </c>
      <c r="K637" s="3" t="s">
        <v>4812</v>
      </c>
      <c r="L637" s="3" t="s">
        <v>4818</v>
      </c>
      <c r="M637" s="3" t="s">
        <v>4819</v>
      </c>
      <c r="N637" s="3" t="s">
        <v>4820</v>
      </c>
      <c r="O637" s="3" t="s">
        <v>4821</v>
      </c>
    </row>
    <row r="638" ht="140.25" spans="1:15">
      <c r="A638" s="2" t="s">
        <v>15</v>
      </c>
      <c r="B638" s="3" t="s">
        <v>4822</v>
      </c>
      <c r="C638" s="3" t="s">
        <v>17</v>
      </c>
      <c r="D638" s="4"/>
      <c r="E638" s="4"/>
      <c r="F638" s="3" t="s">
        <v>4810</v>
      </c>
      <c r="G638" s="3" t="s">
        <v>713</v>
      </c>
      <c r="H638" s="3" t="s">
        <v>2761</v>
      </c>
      <c r="I638" s="3" t="s">
        <v>4823</v>
      </c>
      <c r="J638" s="3" t="s">
        <v>4824</v>
      </c>
      <c r="K638" s="3" t="s">
        <v>4825</v>
      </c>
      <c r="L638" s="3" t="s">
        <v>4826</v>
      </c>
      <c r="M638" s="3" t="s">
        <v>4827</v>
      </c>
      <c r="N638" s="3" t="s">
        <v>4828</v>
      </c>
      <c r="O638" s="3" t="s">
        <v>4829</v>
      </c>
    </row>
    <row r="639" ht="89.25" spans="1:15">
      <c r="A639" s="2" t="s">
        <v>15</v>
      </c>
      <c r="B639" s="3" t="s">
        <v>4830</v>
      </c>
      <c r="C639" s="3" t="s">
        <v>112</v>
      </c>
      <c r="D639" s="4"/>
      <c r="E639" s="4"/>
      <c r="F639" s="4"/>
      <c r="G639" s="4"/>
      <c r="H639" s="4"/>
      <c r="I639" s="4"/>
      <c r="J639" s="3" t="s">
        <v>4831</v>
      </c>
      <c r="K639" s="3" t="s">
        <v>4832</v>
      </c>
      <c r="L639" s="3" t="s">
        <v>4833</v>
      </c>
      <c r="M639" s="3" t="s">
        <v>4834</v>
      </c>
      <c r="N639" s="3" t="s">
        <v>4835</v>
      </c>
      <c r="O639" s="3" t="s">
        <v>4836</v>
      </c>
    </row>
    <row r="640" ht="114.75" spans="1:15">
      <c r="A640" s="2" t="s">
        <v>15</v>
      </c>
      <c r="B640" s="3" t="s">
        <v>4830</v>
      </c>
      <c r="C640" s="3" t="s">
        <v>38</v>
      </c>
      <c r="D640" s="4"/>
      <c r="E640" s="4"/>
      <c r="F640" s="4"/>
      <c r="G640" s="4"/>
      <c r="H640" s="4"/>
      <c r="I640" s="4"/>
      <c r="J640" s="3" t="s">
        <v>4837</v>
      </c>
      <c r="K640" s="3" t="s">
        <v>4832</v>
      </c>
      <c r="L640" s="3" t="s">
        <v>4838</v>
      </c>
      <c r="M640" s="3" t="s">
        <v>4839</v>
      </c>
      <c r="N640" s="3" t="s">
        <v>4840</v>
      </c>
      <c r="O640" s="3" t="s">
        <v>4841</v>
      </c>
    </row>
    <row r="641" ht="140.25" spans="1:15">
      <c r="A641" s="2" t="s">
        <v>15</v>
      </c>
      <c r="B641" s="3" t="s">
        <v>4842</v>
      </c>
      <c r="C641" s="3" t="s">
        <v>38</v>
      </c>
      <c r="D641" s="4"/>
      <c r="E641" s="4"/>
      <c r="F641" s="4"/>
      <c r="G641" s="4"/>
      <c r="H641" s="4"/>
      <c r="I641" s="4"/>
      <c r="J641" s="3" t="s">
        <v>4843</v>
      </c>
      <c r="K641" s="3" t="s">
        <v>4844</v>
      </c>
      <c r="L641" s="3" t="s">
        <v>4845</v>
      </c>
      <c r="M641" s="3" t="s">
        <v>4846</v>
      </c>
      <c r="N641" s="3" t="s">
        <v>4847</v>
      </c>
      <c r="O641" s="3" t="s">
        <v>4848</v>
      </c>
    </row>
    <row r="642" spans="1:15">
      <c r="A642" s="2" t="s">
        <v>15</v>
      </c>
      <c r="B642" s="2" t="s">
        <v>4849</v>
      </c>
      <c r="C642" s="2" t="s">
        <v>17</v>
      </c>
      <c r="D642" s="2"/>
      <c r="E642" s="2"/>
      <c r="F642" s="2"/>
      <c r="G642" s="2"/>
      <c r="H642" s="2"/>
      <c r="I642" s="2"/>
      <c r="J642" s="2" t="s">
        <v>4850</v>
      </c>
      <c r="K642" s="2" t="s">
        <v>4851</v>
      </c>
      <c r="L642" s="2" t="s">
        <v>4852</v>
      </c>
      <c r="M642" s="2" t="s">
        <v>4853</v>
      </c>
      <c r="N642" s="2" t="s">
        <v>4854</v>
      </c>
      <c r="O642" s="2" t="s">
        <v>4855</v>
      </c>
    </row>
    <row r="643" spans="1:15">
      <c r="A643" s="2" t="s">
        <v>15</v>
      </c>
      <c r="B643" s="2" t="s">
        <v>4856</v>
      </c>
      <c r="C643" s="2" t="s">
        <v>112</v>
      </c>
      <c r="D643" s="2"/>
      <c r="E643" s="2"/>
      <c r="F643" s="2"/>
      <c r="G643" s="2"/>
      <c r="H643" s="2"/>
      <c r="I643" s="2"/>
      <c r="J643" s="2" t="s">
        <v>4857</v>
      </c>
      <c r="K643" s="2" t="s">
        <v>4858</v>
      </c>
      <c r="L643" s="2" t="s">
        <v>4859</v>
      </c>
      <c r="M643" s="2" t="s">
        <v>4860</v>
      </c>
      <c r="N643" s="2" t="s">
        <v>4861</v>
      </c>
      <c r="O643" s="2" t="s">
        <v>4862</v>
      </c>
    </row>
    <row r="644" spans="1:15">
      <c r="A644" s="2" t="s">
        <v>15</v>
      </c>
      <c r="B644" s="2" t="s">
        <v>4863</v>
      </c>
      <c r="C644" s="2" t="s">
        <v>17</v>
      </c>
      <c r="D644" s="2"/>
      <c r="E644" s="2"/>
      <c r="F644" s="2"/>
      <c r="G644" s="2"/>
      <c r="H644" s="2"/>
      <c r="I644" s="2"/>
      <c r="J644" s="2" t="s">
        <v>4864</v>
      </c>
      <c r="K644" s="2" t="s">
        <v>4865</v>
      </c>
      <c r="L644" s="2" t="s">
        <v>4866</v>
      </c>
      <c r="M644" s="2" t="s">
        <v>4867</v>
      </c>
      <c r="N644" s="2" t="s">
        <v>4868</v>
      </c>
      <c r="O644" s="2" t="s">
        <v>4869</v>
      </c>
    </row>
    <row r="645" spans="1:15">
      <c r="A645" s="2" t="s">
        <v>15</v>
      </c>
      <c r="B645" s="2" t="s">
        <v>4870</v>
      </c>
      <c r="C645" s="2" t="s">
        <v>17</v>
      </c>
      <c r="D645" s="2"/>
      <c r="E645" s="2"/>
      <c r="F645" s="2" t="s">
        <v>1556</v>
      </c>
      <c r="G645" s="2" t="e">
        <f>-ght</f>
        <v>#NAME?</v>
      </c>
      <c r="H645" s="2"/>
      <c r="I645" s="2" t="s">
        <v>4871</v>
      </c>
      <c r="J645" s="2" t="s">
        <v>4872</v>
      </c>
      <c r="K645" s="2" t="s">
        <v>4873</v>
      </c>
      <c r="L645" s="2" t="s">
        <v>4874</v>
      </c>
      <c r="M645" s="2" t="s">
        <v>4875</v>
      </c>
      <c r="N645" s="2" t="s">
        <v>4876</v>
      </c>
      <c r="O645" s="2" t="s">
        <v>4877</v>
      </c>
    </row>
    <row r="646" spans="1:15">
      <c r="A646" s="2" t="s">
        <v>15</v>
      </c>
      <c r="B646" s="2" t="s">
        <v>4878</v>
      </c>
      <c r="C646" s="2" t="s">
        <v>38</v>
      </c>
      <c r="D646" s="2"/>
      <c r="E646" s="2"/>
      <c r="F646" s="2"/>
      <c r="G646" s="2"/>
      <c r="H646" s="2"/>
      <c r="I646" s="2"/>
      <c r="J646" s="2" t="s">
        <v>4879</v>
      </c>
      <c r="K646" s="2" t="s">
        <v>4880</v>
      </c>
      <c r="L646" s="2" t="s">
        <v>4881</v>
      </c>
      <c r="M646" s="2" t="s">
        <v>4882</v>
      </c>
      <c r="N646" s="2" t="s">
        <v>4883</v>
      </c>
      <c r="O646" s="2" t="s">
        <v>4884</v>
      </c>
    </row>
    <row r="647" spans="1:15">
      <c r="A647" s="2" t="s">
        <v>15</v>
      </c>
      <c r="B647" s="2" t="s">
        <v>4885</v>
      </c>
      <c r="C647" s="2" t="s">
        <v>38</v>
      </c>
      <c r="D647" s="2"/>
      <c r="E647" s="2"/>
      <c r="F647" s="2"/>
      <c r="G647" s="2"/>
      <c r="H647" s="2"/>
      <c r="I647" s="2"/>
      <c r="J647" s="2" t="s">
        <v>4886</v>
      </c>
      <c r="K647" s="2" t="s">
        <v>4887</v>
      </c>
      <c r="L647" s="2" t="s">
        <v>4888</v>
      </c>
      <c r="M647" s="2" t="s">
        <v>4889</v>
      </c>
      <c r="N647" s="2" t="s">
        <v>4890</v>
      </c>
      <c r="O647" s="2" t="s">
        <v>4891</v>
      </c>
    </row>
    <row r="648" spans="1:15">
      <c r="A648" s="2" t="s">
        <v>15</v>
      </c>
      <c r="B648" s="2" t="s">
        <v>4885</v>
      </c>
      <c r="C648" s="2" t="s">
        <v>17</v>
      </c>
      <c r="D648" s="2"/>
      <c r="E648" s="2"/>
      <c r="F648" s="2"/>
      <c r="G648" s="2"/>
      <c r="H648" s="2"/>
      <c r="I648" s="2"/>
      <c r="J648" s="2" t="s">
        <v>4892</v>
      </c>
      <c r="K648" s="2" t="s">
        <v>4887</v>
      </c>
      <c r="L648" s="2" t="s">
        <v>4893</v>
      </c>
      <c r="M648" s="2" t="s">
        <v>4894</v>
      </c>
      <c r="N648" s="2" t="s">
        <v>4895</v>
      </c>
      <c r="O648" s="2" t="s">
        <v>4896</v>
      </c>
    </row>
    <row r="649" spans="1:15">
      <c r="A649" s="2" t="s">
        <v>15</v>
      </c>
      <c r="B649" s="2" t="s">
        <v>4897</v>
      </c>
      <c r="C649" s="2" t="s">
        <v>17</v>
      </c>
      <c r="D649" s="2"/>
      <c r="E649" s="2"/>
      <c r="F649" s="2"/>
      <c r="G649" s="2"/>
      <c r="H649" s="2"/>
      <c r="I649" s="2"/>
      <c r="J649" s="2" t="s">
        <v>4898</v>
      </c>
      <c r="K649" s="2" t="s">
        <v>4899</v>
      </c>
      <c r="L649" s="2" t="s">
        <v>4900</v>
      </c>
      <c r="M649" s="2" t="s">
        <v>4901</v>
      </c>
      <c r="N649" s="2" t="s">
        <v>4902</v>
      </c>
      <c r="O649" s="2" t="s">
        <v>4903</v>
      </c>
    </row>
    <row r="650" spans="1:15">
      <c r="A650" s="2" t="s">
        <v>15</v>
      </c>
      <c r="B650" s="2" t="s">
        <v>4904</v>
      </c>
      <c r="C650" s="2" t="s">
        <v>38</v>
      </c>
      <c r="D650" s="2"/>
      <c r="E650" s="2"/>
      <c r="F650" s="2"/>
      <c r="G650" s="2"/>
      <c r="H650" s="2"/>
      <c r="I650" s="2"/>
      <c r="J650" s="2" t="s">
        <v>4905</v>
      </c>
      <c r="K650" s="2" t="s">
        <v>4906</v>
      </c>
      <c r="L650" s="2" t="s">
        <v>4907</v>
      </c>
      <c r="M650" s="2" t="s">
        <v>4908</v>
      </c>
      <c r="N650" s="2" t="s">
        <v>4909</v>
      </c>
      <c r="O650" s="2" t="s">
        <v>4910</v>
      </c>
    </row>
    <row r="651" spans="1:15">
      <c r="A651" s="2" t="s">
        <v>15</v>
      </c>
      <c r="B651" s="2" t="s">
        <v>4904</v>
      </c>
      <c r="C651" s="2" t="s">
        <v>17</v>
      </c>
      <c r="D651" s="2"/>
      <c r="E651" s="2"/>
      <c r="F651" s="2"/>
      <c r="G651" s="2"/>
      <c r="H651" s="2"/>
      <c r="I651" s="2"/>
      <c r="J651" s="2" t="s">
        <v>4911</v>
      </c>
      <c r="K651" s="2" t="s">
        <v>4906</v>
      </c>
      <c r="L651" s="2" t="s">
        <v>4912</v>
      </c>
      <c r="M651" s="2" t="s">
        <v>4913</v>
      </c>
      <c r="N651" s="2" t="s">
        <v>4914</v>
      </c>
      <c r="O651" s="2" t="s">
        <v>4915</v>
      </c>
    </row>
    <row r="652" spans="1:15">
      <c r="A652" s="2" t="s">
        <v>15</v>
      </c>
      <c r="B652" s="2" t="s">
        <v>4916</v>
      </c>
      <c r="C652" s="2" t="s">
        <v>17</v>
      </c>
      <c r="D652" s="2"/>
      <c r="E652" s="2"/>
      <c r="F652" s="2" t="s">
        <v>4904</v>
      </c>
      <c r="G652" s="2" t="s">
        <v>713</v>
      </c>
      <c r="H652" s="2"/>
      <c r="I652" s="2" t="s">
        <v>4917</v>
      </c>
      <c r="J652" s="2" t="s">
        <v>4918</v>
      </c>
      <c r="K652" s="2" t="s">
        <v>4919</v>
      </c>
      <c r="L652" s="2" t="s">
        <v>4920</v>
      </c>
      <c r="M652" s="2" t="s">
        <v>4921</v>
      </c>
      <c r="N652" s="2" t="s">
        <v>4922</v>
      </c>
      <c r="O652" s="2" t="s">
        <v>4923</v>
      </c>
    </row>
    <row r="653" spans="1:15">
      <c r="A653" s="2" t="s">
        <v>15</v>
      </c>
      <c r="B653" s="2" t="s">
        <v>1556</v>
      </c>
      <c r="C653" s="2" t="s">
        <v>38</v>
      </c>
      <c r="D653" s="2"/>
      <c r="E653" s="2"/>
      <c r="F653" s="2"/>
      <c r="G653" s="2"/>
      <c r="H653" s="2"/>
      <c r="I653" s="2"/>
      <c r="J653" s="2" t="s">
        <v>4924</v>
      </c>
      <c r="K653" s="2" t="s">
        <v>4925</v>
      </c>
      <c r="L653" s="2" t="s">
        <v>4926</v>
      </c>
      <c r="M653" s="2" t="s">
        <v>4927</v>
      </c>
      <c r="N653" s="2" t="s">
        <v>4928</v>
      </c>
      <c r="O653" s="2" t="s">
        <v>4929</v>
      </c>
    </row>
    <row r="654" spans="1:15">
      <c r="A654" s="2" t="s">
        <v>15</v>
      </c>
      <c r="B654" s="2" t="s">
        <v>1556</v>
      </c>
      <c r="C654" s="2" t="s">
        <v>17</v>
      </c>
      <c r="D654" s="2"/>
      <c r="E654" s="2"/>
      <c r="F654" s="2"/>
      <c r="G654" s="2"/>
      <c r="H654" s="2"/>
      <c r="I654" s="2"/>
      <c r="J654" s="2" t="s">
        <v>4930</v>
      </c>
      <c r="K654" s="2" t="s">
        <v>4925</v>
      </c>
      <c r="L654" s="2" t="s">
        <v>4931</v>
      </c>
      <c r="M654" s="2" t="s">
        <v>4932</v>
      </c>
      <c r="N654" s="2" t="s">
        <v>4933</v>
      </c>
      <c r="O654" s="2" t="s">
        <v>4934</v>
      </c>
    </row>
    <row r="655" spans="1:15">
      <c r="A655" s="2" t="s">
        <v>15</v>
      </c>
      <c r="B655" s="2" t="s">
        <v>4935</v>
      </c>
      <c r="C655" s="2" t="s">
        <v>38</v>
      </c>
      <c r="D655" s="2"/>
      <c r="E655" s="2"/>
      <c r="F655" s="2"/>
      <c r="G655" s="2"/>
      <c r="H655" s="2"/>
      <c r="I655" s="2"/>
      <c r="J655" s="2" t="s">
        <v>4936</v>
      </c>
      <c r="K655" s="2" t="s">
        <v>4937</v>
      </c>
      <c r="L655" s="2" t="s">
        <v>4938</v>
      </c>
      <c r="M655" s="2" t="s">
        <v>4939</v>
      </c>
      <c r="N655" s="2" t="s">
        <v>4940</v>
      </c>
      <c r="O655" s="2" t="s">
        <v>4941</v>
      </c>
    </row>
    <row r="656" spans="1:15">
      <c r="A656" s="2" t="s">
        <v>15</v>
      </c>
      <c r="B656" s="2" t="s">
        <v>4935</v>
      </c>
      <c r="C656" s="2" t="s">
        <v>17</v>
      </c>
      <c r="D656" s="2"/>
      <c r="E656" s="2"/>
      <c r="F656" s="2"/>
      <c r="G656" s="2"/>
      <c r="H656" s="2"/>
      <c r="I656" s="2"/>
      <c r="J656" s="2" t="s">
        <v>4942</v>
      </c>
      <c r="K656" s="2" t="s">
        <v>4937</v>
      </c>
      <c r="L656" s="2" t="s">
        <v>4943</v>
      </c>
      <c r="M656" s="2" t="s">
        <v>4944</v>
      </c>
      <c r="N656" s="2" t="s">
        <v>4945</v>
      </c>
      <c r="O656" s="2" t="s">
        <v>4946</v>
      </c>
    </row>
    <row r="657" spans="1:15">
      <c r="A657" s="2" t="s">
        <v>15</v>
      </c>
      <c r="B657" s="2" t="s">
        <v>4947</v>
      </c>
      <c r="C657" s="2" t="s">
        <v>17</v>
      </c>
      <c r="D657" s="2"/>
      <c r="E657" s="2"/>
      <c r="F657" s="2"/>
      <c r="G657" s="2"/>
      <c r="H657" s="2"/>
      <c r="I657" s="2"/>
      <c r="J657" s="2" t="s">
        <v>4948</v>
      </c>
      <c r="K657" s="2" t="s">
        <v>4949</v>
      </c>
      <c r="L657" s="2" t="s">
        <v>4950</v>
      </c>
      <c r="M657" s="2" t="s">
        <v>4951</v>
      </c>
      <c r="N657" s="2" t="s">
        <v>4952</v>
      </c>
      <c r="O657" s="2" t="s">
        <v>4953</v>
      </c>
    </row>
    <row r="658" spans="1:15">
      <c r="A658" s="2" t="s">
        <v>15</v>
      </c>
      <c r="B658" s="2" t="s">
        <v>4947</v>
      </c>
      <c r="C658" s="2" t="s">
        <v>38</v>
      </c>
      <c r="D658" s="2"/>
      <c r="E658" s="2"/>
      <c r="F658" s="2"/>
      <c r="G658" s="2"/>
      <c r="H658" s="2"/>
      <c r="I658" s="2"/>
      <c r="J658" s="2" t="s">
        <v>4954</v>
      </c>
      <c r="K658" s="2" t="s">
        <v>4949</v>
      </c>
      <c r="L658" s="2" t="s">
        <v>4955</v>
      </c>
      <c r="M658" s="2" t="s">
        <v>4956</v>
      </c>
      <c r="N658" s="2" t="s">
        <v>4957</v>
      </c>
      <c r="O658" s="2" t="s">
        <v>4958</v>
      </c>
    </row>
    <row r="659" spans="1:15">
      <c r="A659" s="2" t="s">
        <v>15</v>
      </c>
      <c r="B659" s="2" t="s">
        <v>4959</v>
      </c>
      <c r="C659" s="2" t="s">
        <v>38</v>
      </c>
      <c r="D659" s="2"/>
      <c r="E659" s="2"/>
      <c r="F659" s="2"/>
      <c r="G659" s="2"/>
      <c r="H659" s="2"/>
      <c r="I659" s="2"/>
      <c r="J659" s="2" t="s">
        <v>4960</v>
      </c>
      <c r="K659" s="2" t="s">
        <v>4961</v>
      </c>
      <c r="L659" s="2" t="s">
        <v>4962</v>
      </c>
      <c r="M659" s="2" t="s">
        <v>4963</v>
      </c>
      <c r="N659" s="2" t="s">
        <v>4964</v>
      </c>
      <c r="O659" s="2" t="s">
        <v>4965</v>
      </c>
    </row>
    <row r="660" spans="1:15">
      <c r="A660" s="2" t="s">
        <v>15</v>
      </c>
      <c r="B660" s="2" t="s">
        <v>4966</v>
      </c>
      <c r="C660" s="2" t="s">
        <v>112</v>
      </c>
      <c r="D660" s="2"/>
      <c r="E660" s="2"/>
      <c r="F660" s="2" t="s">
        <v>4967</v>
      </c>
      <c r="G660" s="2" t="e">
        <f>-ish</f>
        <v>#NAME?</v>
      </c>
      <c r="H660" s="2"/>
      <c r="I660" s="2" t="s">
        <v>4968</v>
      </c>
      <c r="J660" s="2" t="s">
        <v>4969</v>
      </c>
      <c r="K660" s="2" t="s">
        <v>4970</v>
      </c>
      <c r="L660" s="2" t="s">
        <v>4971</v>
      </c>
      <c r="M660" s="2" t="s">
        <v>4972</v>
      </c>
      <c r="N660" s="2" t="s">
        <v>4973</v>
      </c>
      <c r="O660" s="2" t="s">
        <v>4974</v>
      </c>
    </row>
    <row r="661" spans="1:15">
      <c r="A661" s="2" t="s">
        <v>15</v>
      </c>
      <c r="B661" s="2" t="s">
        <v>4975</v>
      </c>
      <c r="C661" s="2" t="s">
        <v>17</v>
      </c>
      <c r="D661" s="2"/>
      <c r="E661" s="2"/>
      <c r="F661" s="2"/>
      <c r="G661" s="2"/>
      <c r="H661" s="2"/>
      <c r="I661" s="2"/>
      <c r="J661" s="2" t="s">
        <v>4976</v>
      </c>
      <c r="K661" s="2" t="s">
        <v>4977</v>
      </c>
      <c r="L661" s="2" t="s">
        <v>4978</v>
      </c>
      <c r="M661" s="2" t="s">
        <v>4979</v>
      </c>
      <c r="N661" s="2" t="s">
        <v>4980</v>
      </c>
      <c r="O661" s="2" t="s">
        <v>4981</v>
      </c>
    </row>
    <row r="662" spans="1:15">
      <c r="A662" s="2" t="s">
        <v>15</v>
      </c>
      <c r="B662" s="2" t="s">
        <v>4982</v>
      </c>
      <c r="C662" s="2" t="s">
        <v>17</v>
      </c>
      <c r="D662" s="2"/>
      <c r="E662" s="2"/>
      <c r="F662" s="2" t="s">
        <v>4983</v>
      </c>
      <c r="G662" s="2"/>
      <c r="H662" s="2"/>
      <c r="I662" s="2" t="s">
        <v>4984</v>
      </c>
      <c r="J662" s="2" t="s">
        <v>4985</v>
      </c>
      <c r="K662" s="2" t="s">
        <v>4986</v>
      </c>
      <c r="L662" s="2" t="s">
        <v>4987</v>
      </c>
      <c r="M662" s="2" t="s">
        <v>4988</v>
      </c>
      <c r="N662" s="2" t="s">
        <v>4989</v>
      </c>
      <c r="O662" s="2" t="s">
        <v>4990</v>
      </c>
    </row>
    <row r="663" spans="1:15">
      <c r="A663" s="2" t="s">
        <v>15</v>
      </c>
      <c r="B663" s="2" t="s">
        <v>4991</v>
      </c>
      <c r="C663" s="2" t="s">
        <v>17</v>
      </c>
      <c r="D663" s="2"/>
      <c r="E663" s="2"/>
      <c r="F663" s="2" t="s">
        <v>4992</v>
      </c>
      <c r="G663" s="2"/>
      <c r="H663" s="2"/>
      <c r="I663" s="2" t="s">
        <v>4993</v>
      </c>
      <c r="J663" s="2" t="s">
        <v>4994</v>
      </c>
      <c r="K663" s="2" t="s">
        <v>4995</v>
      </c>
      <c r="L663" s="2" t="s">
        <v>4996</v>
      </c>
      <c r="M663" s="2" t="s">
        <v>4997</v>
      </c>
      <c r="N663" s="2" t="s">
        <v>4998</v>
      </c>
      <c r="O663" s="2" t="s">
        <v>4999</v>
      </c>
    </row>
    <row r="664" spans="1:15">
      <c r="A664" s="2" t="s">
        <v>15</v>
      </c>
      <c r="B664" s="2" t="s">
        <v>5000</v>
      </c>
      <c r="C664" s="2" t="s">
        <v>17</v>
      </c>
      <c r="D664" s="2"/>
      <c r="E664" s="2"/>
      <c r="F664" s="2"/>
      <c r="G664" s="2"/>
      <c r="H664" s="2"/>
      <c r="I664" s="2"/>
      <c r="J664" s="2" t="s">
        <v>5001</v>
      </c>
      <c r="K664" s="2" t="s">
        <v>5002</v>
      </c>
      <c r="L664" s="2" t="s">
        <v>5003</v>
      </c>
      <c r="M664" s="2" t="s">
        <v>5004</v>
      </c>
      <c r="N664" s="2" t="s">
        <v>5005</v>
      </c>
      <c r="O664" s="2" t="s">
        <v>5006</v>
      </c>
    </row>
    <row r="665" spans="1:15">
      <c r="A665" s="2" t="s">
        <v>15</v>
      </c>
      <c r="B665" s="2" t="s">
        <v>5007</v>
      </c>
      <c r="C665" s="2" t="s">
        <v>112</v>
      </c>
      <c r="D665" s="2"/>
      <c r="E665" s="2"/>
      <c r="F665" s="2"/>
      <c r="G665" s="2"/>
      <c r="H665" s="2"/>
      <c r="I665" s="2"/>
      <c r="J665" s="2" t="s">
        <v>5008</v>
      </c>
      <c r="K665" s="2" t="s">
        <v>5009</v>
      </c>
      <c r="L665" s="2" t="s">
        <v>5010</v>
      </c>
      <c r="M665" s="2" t="s">
        <v>5011</v>
      </c>
      <c r="N665" s="2" t="s">
        <v>5012</v>
      </c>
      <c r="O665" s="2" t="s">
        <v>5013</v>
      </c>
    </row>
    <row r="666" spans="1:15">
      <c r="A666" s="2" t="s">
        <v>15</v>
      </c>
      <c r="B666" s="2" t="s">
        <v>5014</v>
      </c>
      <c r="C666" s="2" t="s">
        <v>27</v>
      </c>
      <c r="D666" s="2" t="s">
        <v>5015</v>
      </c>
      <c r="E666" s="2"/>
      <c r="F666" s="2" t="s">
        <v>5016</v>
      </c>
      <c r="G666" s="2"/>
      <c r="H666" s="2"/>
      <c r="I666" s="2" t="s">
        <v>5017</v>
      </c>
      <c r="J666" s="2" t="s">
        <v>5018</v>
      </c>
      <c r="K666" s="2" t="s">
        <v>5019</v>
      </c>
      <c r="L666" s="2" t="s">
        <v>5020</v>
      </c>
      <c r="M666" s="2" t="s">
        <v>5021</v>
      </c>
      <c r="N666" s="2" t="s">
        <v>5022</v>
      </c>
      <c r="O666" s="2" t="s">
        <v>5023</v>
      </c>
    </row>
    <row r="667" spans="1:15">
      <c r="A667" s="2" t="s">
        <v>15</v>
      </c>
      <c r="B667" s="2" t="s">
        <v>5024</v>
      </c>
      <c r="C667" s="2" t="s">
        <v>38</v>
      </c>
      <c r="D667" s="2" t="s">
        <v>5025</v>
      </c>
      <c r="E667" s="2"/>
      <c r="F667" s="2" t="s">
        <v>5026</v>
      </c>
      <c r="G667" s="2"/>
      <c r="H667" s="2"/>
      <c r="I667" s="2" t="s">
        <v>5027</v>
      </c>
      <c r="J667" s="2" t="s">
        <v>5028</v>
      </c>
      <c r="K667" s="2" t="s">
        <v>5029</v>
      </c>
      <c r="L667" s="2" t="s">
        <v>5030</v>
      </c>
      <c r="M667" s="2" t="s">
        <v>5031</v>
      </c>
      <c r="N667" s="2" t="s">
        <v>5032</v>
      </c>
      <c r="O667" s="2" t="s">
        <v>5033</v>
      </c>
    </row>
    <row r="668" spans="1:15">
      <c r="A668" s="2" t="s">
        <v>15</v>
      </c>
      <c r="B668" s="2" t="s">
        <v>5034</v>
      </c>
      <c r="C668" s="2" t="s">
        <v>17</v>
      </c>
      <c r="D668" s="2"/>
      <c r="E668" s="2"/>
      <c r="F668" s="2" t="s">
        <v>5034</v>
      </c>
      <c r="G668" s="2"/>
      <c r="H668" s="2"/>
      <c r="I668" s="2"/>
      <c r="J668" s="2" t="s">
        <v>5035</v>
      </c>
      <c r="K668" s="2" t="s">
        <v>5036</v>
      </c>
      <c r="L668" s="2" t="s">
        <v>5037</v>
      </c>
      <c r="M668" s="2" t="s">
        <v>5038</v>
      </c>
      <c r="N668" s="2" t="s">
        <v>5039</v>
      </c>
      <c r="O668" s="2" t="s">
        <v>5040</v>
      </c>
    </row>
    <row r="669" spans="1:15">
      <c r="A669" s="2" t="s">
        <v>15</v>
      </c>
      <c r="B669" s="2" t="s">
        <v>5034</v>
      </c>
      <c r="C669" s="2" t="s">
        <v>38</v>
      </c>
      <c r="D669" s="2"/>
      <c r="E669" s="2"/>
      <c r="F669" s="2" t="s">
        <v>5034</v>
      </c>
      <c r="G669" s="2"/>
      <c r="H669" s="2"/>
      <c r="I669" s="2"/>
      <c r="J669" s="2" t="s">
        <v>5041</v>
      </c>
      <c r="K669" s="2" t="s">
        <v>5036</v>
      </c>
      <c r="L669" s="2" t="s">
        <v>5042</v>
      </c>
      <c r="M669" s="2" t="s">
        <v>5043</v>
      </c>
      <c r="N669" s="2" t="s">
        <v>5044</v>
      </c>
      <c r="O669" s="2" t="s">
        <v>5045</v>
      </c>
    </row>
    <row r="670" spans="1:15">
      <c r="A670" s="2" t="s">
        <v>15</v>
      </c>
      <c r="B670" s="2" t="s">
        <v>5046</v>
      </c>
      <c r="C670" s="2" t="s">
        <v>27</v>
      </c>
      <c r="D670" s="2" t="s">
        <v>5025</v>
      </c>
      <c r="E670" s="2"/>
      <c r="F670" s="2" t="s">
        <v>802</v>
      </c>
      <c r="G670" s="2"/>
      <c r="H670" s="2"/>
      <c r="I670" s="2" t="s">
        <v>5047</v>
      </c>
      <c r="J670" s="2" t="s">
        <v>5048</v>
      </c>
      <c r="K670" s="2" t="s">
        <v>5049</v>
      </c>
      <c r="L670" s="2" t="s">
        <v>5050</v>
      </c>
      <c r="M670" s="2" t="s">
        <v>5051</v>
      </c>
      <c r="N670" s="2" t="s">
        <v>5052</v>
      </c>
      <c r="O670" s="2" t="s">
        <v>5053</v>
      </c>
    </row>
    <row r="671" spans="1:15">
      <c r="A671" s="2" t="s">
        <v>15</v>
      </c>
      <c r="B671" s="2" t="s">
        <v>5054</v>
      </c>
      <c r="C671" s="2" t="s">
        <v>17</v>
      </c>
      <c r="D671" s="2"/>
      <c r="E671" s="2"/>
      <c r="F671" s="2"/>
      <c r="G671" s="2"/>
      <c r="H671" s="2"/>
      <c r="I671" s="2"/>
      <c r="J671" s="2" t="s">
        <v>5055</v>
      </c>
      <c r="K671" s="2" t="s">
        <v>5056</v>
      </c>
      <c r="L671" s="2" t="s">
        <v>5057</v>
      </c>
      <c r="M671" s="2" t="s">
        <v>5058</v>
      </c>
      <c r="N671" s="2" t="s">
        <v>5059</v>
      </c>
      <c r="O671" s="2" t="s">
        <v>5060</v>
      </c>
    </row>
    <row r="672" spans="1:15">
      <c r="A672" s="2" t="s">
        <v>15</v>
      </c>
      <c r="B672" s="2" t="s">
        <v>5061</v>
      </c>
      <c r="C672" s="2" t="s">
        <v>38</v>
      </c>
      <c r="D672" s="2"/>
      <c r="E672" s="2"/>
      <c r="F672" s="2"/>
      <c r="G672" s="2"/>
      <c r="H672" s="2"/>
      <c r="I672" s="2"/>
      <c r="J672" s="2" t="s">
        <v>5062</v>
      </c>
      <c r="K672" s="2" t="s">
        <v>5063</v>
      </c>
      <c r="L672" s="2" t="s">
        <v>5064</v>
      </c>
      <c r="M672" s="2" t="s">
        <v>5065</v>
      </c>
      <c r="N672" s="2" t="s">
        <v>5066</v>
      </c>
      <c r="O672" s="2" t="s">
        <v>5067</v>
      </c>
    </row>
    <row r="673" spans="1:15">
      <c r="A673" s="2" t="s">
        <v>15</v>
      </c>
      <c r="B673" s="2" t="s">
        <v>5061</v>
      </c>
      <c r="C673" s="2" t="s">
        <v>5068</v>
      </c>
      <c r="D673" s="2"/>
      <c r="E673" s="2"/>
      <c r="F673" s="2"/>
      <c r="G673" s="2"/>
      <c r="H673" s="2"/>
      <c r="I673" s="2"/>
      <c r="J673" s="2" t="s">
        <v>5069</v>
      </c>
      <c r="K673" s="2" t="s">
        <v>5063</v>
      </c>
      <c r="L673" s="2" t="s">
        <v>5070</v>
      </c>
      <c r="M673" s="2" t="s">
        <v>5071</v>
      </c>
      <c r="N673" s="2" t="s">
        <v>5072</v>
      </c>
      <c r="O673" s="2" t="s">
        <v>5073</v>
      </c>
    </row>
    <row r="674" spans="1:15">
      <c r="A674" s="2" t="s">
        <v>15</v>
      </c>
      <c r="B674" s="2" t="s">
        <v>5074</v>
      </c>
      <c r="C674" s="2" t="s">
        <v>17</v>
      </c>
      <c r="D674" s="2"/>
      <c r="E674" s="2"/>
      <c r="F674" s="2"/>
      <c r="G674" s="2"/>
      <c r="H674" s="2"/>
      <c r="I674" s="2"/>
      <c r="J674" s="2" t="s">
        <v>5075</v>
      </c>
      <c r="K674" s="2" t="s">
        <v>5076</v>
      </c>
      <c r="L674" s="2" t="s">
        <v>5077</v>
      </c>
      <c r="M674" s="2" t="s">
        <v>5078</v>
      </c>
      <c r="N674" s="2" t="s">
        <v>5079</v>
      </c>
      <c r="O674" s="2" t="s">
        <v>5080</v>
      </c>
    </row>
    <row r="675" spans="1:15">
      <c r="A675" s="2" t="s">
        <v>15</v>
      </c>
      <c r="B675" s="2" t="s">
        <v>5081</v>
      </c>
      <c r="C675" s="2" t="s">
        <v>17</v>
      </c>
      <c r="D675" s="2"/>
      <c r="E675" s="2"/>
      <c r="F675" s="2"/>
      <c r="G675" s="2"/>
      <c r="H675" s="2"/>
      <c r="I675" s="2"/>
      <c r="J675" s="2" t="s">
        <v>5082</v>
      </c>
      <c r="K675" s="2" t="s">
        <v>5083</v>
      </c>
      <c r="L675" s="2" t="s">
        <v>5084</v>
      </c>
      <c r="M675" s="2" t="s">
        <v>5085</v>
      </c>
      <c r="N675" s="2" t="s">
        <v>5086</v>
      </c>
      <c r="O675" s="2" t="s">
        <v>5087</v>
      </c>
    </row>
    <row r="676" spans="1:15">
      <c r="A676" s="2" t="s">
        <v>15</v>
      </c>
      <c r="B676" s="2" t="s">
        <v>5088</v>
      </c>
      <c r="C676" s="2" t="s">
        <v>112</v>
      </c>
      <c r="D676" s="2"/>
      <c r="E676" s="2"/>
      <c r="F676" s="2"/>
      <c r="G676" s="2"/>
      <c r="H676" s="2"/>
      <c r="I676" s="2"/>
      <c r="J676" s="2" t="s">
        <v>5089</v>
      </c>
      <c r="K676" s="2" t="s">
        <v>5090</v>
      </c>
      <c r="L676" s="2" t="s">
        <v>5091</v>
      </c>
      <c r="M676" s="2" t="s">
        <v>5092</v>
      </c>
      <c r="N676" s="2" t="s">
        <v>5093</v>
      </c>
      <c r="O676" s="2" t="s">
        <v>5094</v>
      </c>
    </row>
    <row r="677" spans="1:15">
      <c r="A677" s="2" t="s">
        <v>15</v>
      </c>
      <c r="B677" s="2" t="s">
        <v>5095</v>
      </c>
      <c r="C677" s="2" t="s">
        <v>112</v>
      </c>
      <c r="D677" s="2"/>
      <c r="E677" s="2"/>
      <c r="F677" s="2" t="s">
        <v>5096</v>
      </c>
      <c r="G677" s="2" t="s">
        <v>1039</v>
      </c>
      <c r="H677" s="2"/>
      <c r="I677" s="2" t="s">
        <v>5097</v>
      </c>
      <c r="J677" s="2" t="s">
        <v>5098</v>
      </c>
      <c r="K677" s="2" t="s">
        <v>5099</v>
      </c>
      <c r="L677" s="2" t="s">
        <v>5100</v>
      </c>
      <c r="M677" s="2" t="s">
        <v>5101</v>
      </c>
      <c r="N677" s="2" t="s">
        <v>5102</v>
      </c>
      <c r="O677" s="2" t="s">
        <v>5103</v>
      </c>
    </row>
    <row r="678" spans="1:15">
      <c r="A678" s="2" t="s">
        <v>15</v>
      </c>
      <c r="B678" s="2" t="s">
        <v>5104</v>
      </c>
      <c r="C678" s="2" t="s">
        <v>5105</v>
      </c>
      <c r="D678" s="2"/>
      <c r="E678" s="2"/>
      <c r="F678" s="2"/>
      <c r="G678" s="2"/>
      <c r="H678" s="2"/>
      <c r="I678" s="2"/>
      <c r="J678" s="2" t="s">
        <v>5106</v>
      </c>
      <c r="K678" s="2" t="s">
        <v>5107</v>
      </c>
      <c r="L678" s="2" t="s">
        <v>5108</v>
      </c>
      <c r="M678" s="2" t="s">
        <v>5109</v>
      </c>
      <c r="N678" s="2" t="s">
        <v>5110</v>
      </c>
      <c r="O678" s="2" t="s">
        <v>5111</v>
      </c>
    </row>
    <row r="679" spans="1:15">
      <c r="A679" s="2" t="s">
        <v>15</v>
      </c>
      <c r="B679" s="2" t="s">
        <v>5112</v>
      </c>
      <c r="C679" s="2" t="s">
        <v>112</v>
      </c>
      <c r="D679" s="2"/>
      <c r="E679" s="2"/>
      <c r="F679" s="2"/>
      <c r="G679" s="2"/>
      <c r="H679" s="2"/>
      <c r="I679" s="2"/>
      <c r="J679" s="2" t="s">
        <v>5113</v>
      </c>
      <c r="K679" s="2" t="s">
        <v>5114</v>
      </c>
      <c r="L679" s="2" t="s">
        <v>5115</v>
      </c>
      <c r="M679" s="2" t="s">
        <v>5116</v>
      </c>
      <c r="N679" s="2" t="s">
        <v>5117</v>
      </c>
      <c r="O679" s="2" t="s">
        <v>5118</v>
      </c>
    </row>
    <row r="680" spans="1:15">
      <c r="A680" s="2" t="s">
        <v>15</v>
      </c>
      <c r="B680" s="2" t="s">
        <v>5119</v>
      </c>
      <c r="C680" s="2" t="s">
        <v>17</v>
      </c>
      <c r="D680" s="2"/>
      <c r="E680" s="2"/>
      <c r="F680" s="2"/>
      <c r="G680" s="2"/>
      <c r="H680" s="2"/>
      <c r="I680" s="2"/>
      <c r="J680" s="2" t="s">
        <v>5120</v>
      </c>
      <c r="K680" s="2" t="s">
        <v>5121</v>
      </c>
      <c r="L680" s="2" t="s">
        <v>5122</v>
      </c>
      <c r="M680" s="2" t="s">
        <v>5123</v>
      </c>
      <c r="N680" s="2" t="s">
        <v>5124</v>
      </c>
      <c r="O680" s="2" t="s">
        <v>5125</v>
      </c>
    </row>
    <row r="681" spans="1:15">
      <c r="A681" s="2" t="s">
        <v>15</v>
      </c>
      <c r="B681" s="2" t="s">
        <v>5126</v>
      </c>
      <c r="C681" s="2" t="s">
        <v>38</v>
      </c>
      <c r="D681" s="2"/>
      <c r="E681" s="2"/>
      <c r="F681" s="2" t="s">
        <v>5127</v>
      </c>
      <c r="G681" s="2" t="s">
        <v>668</v>
      </c>
      <c r="H681" s="2"/>
      <c r="I681" s="2" t="s">
        <v>5128</v>
      </c>
      <c r="J681" s="2" t="s">
        <v>5129</v>
      </c>
      <c r="K681" s="2" t="s">
        <v>5130</v>
      </c>
      <c r="L681" s="2" t="s">
        <v>5131</v>
      </c>
      <c r="M681" s="2" t="s">
        <v>5132</v>
      </c>
      <c r="N681" s="2" t="s">
        <v>5133</v>
      </c>
      <c r="O681" s="2" t="s">
        <v>5134</v>
      </c>
    </row>
    <row r="682" spans="1:15">
      <c r="A682" s="2" t="s">
        <v>15</v>
      </c>
      <c r="B682" s="2" t="s">
        <v>5126</v>
      </c>
      <c r="C682" s="2" t="s">
        <v>112</v>
      </c>
      <c r="D682" s="2"/>
      <c r="E682" s="2"/>
      <c r="F682" s="2" t="s">
        <v>5127</v>
      </c>
      <c r="G682" s="2" t="s">
        <v>668</v>
      </c>
      <c r="H682" s="2"/>
      <c r="I682" s="2" t="s">
        <v>5135</v>
      </c>
      <c r="J682" s="2" t="s">
        <v>5136</v>
      </c>
      <c r="K682" s="2" t="s">
        <v>5130</v>
      </c>
      <c r="L682" s="2" t="s">
        <v>5137</v>
      </c>
      <c r="M682" s="2" t="s">
        <v>5138</v>
      </c>
      <c r="N682" s="2" t="s">
        <v>5139</v>
      </c>
      <c r="O682" s="2" t="s">
        <v>5140</v>
      </c>
    </row>
    <row r="683" spans="1:15">
      <c r="A683" s="2" t="s">
        <v>15</v>
      </c>
      <c r="B683" s="2" t="s">
        <v>5141</v>
      </c>
      <c r="C683" s="2" t="s">
        <v>17</v>
      </c>
      <c r="D683" s="2"/>
      <c r="E683" s="2"/>
      <c r="F683" s="2"/>
      <c r="G683" s="2"/>
      <c r="H683" s="2"/>
      <c r="I683" s="2"/>
      <c r="J683" s="2" t="s">
        <v>5142</v>
      </c>
      <c r="K683" s="2" t="s">
        <v>5143</v>
      </c>
      <c r="L683" s="2" t="s">
        <v>5144</v>
      </c>
      <c r="M683" s="2" t="s">
        <v>5145</v>
      </c>
      <c r="N683" s="2" t="s">
        <v>5146</v>
      </c>
      <c r="O683" s="2" t="s">
        <v>5147</v>
      </c>
    </row>
    <row r="684" spans="1:15">
      <c r="A684" s="2" t="s">
        <v>15</v>
      </c>
      <c r="B684" s="2" t="s">
        <v>5148</v>
      </c>
      <c r="C684" s="2" t="s">
        <v>112</v>
      </c>
      <c r="D684" s="2"/>
      <c r="E684" s="2"/>
      <c r="F684" s="2" t="s">
        <v>5141</v>
      </c>
      <c r="G684" s="2" t="s">
        <v>775</v>
      </c>
      <c r="H684" s="2"/>
      <c r="I684" s="2" t="s">
        <v>5149</v>
      </c>
      <c r="J684" s="2" t="s">
        <v>5150</v>
      </c>
      <c r="K684" s="2" t="s">
        <v>5151</v>
      </c>
      <c r="L684" s="2" t="s">
        <v>5152</v>
      </c>
      <c r="M684" s="2" t="s">
        <v>5153</v>
      </c>
      <c r="N684" s="2" t="s">
        <v>5154</v>
      </c>
      <c r="O684" s="2" t="s">
        <v>5155</v>
      </c>
    </row>
    <row r="685" spans="1:15">
      <c r="A685" s="2" t="s">
        <v>15</v>
      </c>
      <c r="B685" s="2" t="s">
        <v>5156</v>
      </c>
      <c r="C685" s="2" t="s">
        <v>17</v>
      </c>
      <c r="D685" s="2"/>
      <c r="E685" s="2"/>
      <c r="F685" s="2" t="s">
        <v>5141</v>
      </c>
      <c r="G685" s="2" t="s">
        <v>5157</v>
      </c>
      <c r="H685" s="2"/>
      <c r="I685" s="2" t="s">
        <v>5158</v>
      </c>
      <c r="J685" s="2" t="s">
        <v>5159</v>
      </c>
      <c r="K685" s="2" t="s">
        <v>5160</v>
      </c>
      <c r="L685" s="2" t="s">
        <v>5161</v>
      </c>
      <c r="M685" s="2" t="s">
        <v>5162</v>
      </c>
      <c r="N685" s="2" t="s">
        <v>5163</v>
      </c>
      <c r="O685" s="2" t="s">
        <v>5164</v>
      </c>
    </row>
    <row r="686" spans="1:15">
      <c r="A686" s="2" t="s">
        <v>15</v>
      </c>
      <c r="B686" s="2" t="s">
        <v>5165</v>
      </c>
      <c r="C686" s="2" t="s">
        <v>112</v>
      </c>
      <c r="D686" s="2"/>
      <c r="E686" s="2"/>
      <c r="F686" s="2" t="s">
        <v>5166</v>
      </c>
      <c r="G686" s="2" t="s">
        <v>5167</v>
      </c>
      <c r="H686" s="2"/>
      <c r="I686" s="2" t="s">
        <v>5168</v>
      </c>
      <c r="J686" s="2" t="s">
        <v>5169</v>
      </c>
      <c r="K686" s="2" t="s">
        <v>5170</v>
      </c>
      <c r="L686" s="2" t="s">
        <v>5171</v>
      </c>
      <c r="M686" s="2" t="s">
        <v>5172</v>
      </c>
      <c r="N686" s="2" t="s">
        <v>5173</v>
      </c>
      <c r="O686" s="2" t="s">
        <v>5174</v>
      </c>
    </row>
    <row r="687" spans="1:15">
      <c r="A687" s="2" t="s">
        <v>15</v>
      </c>
      <c r="B687" s="2" t="s">
        <v>5175</v>
      </c>
      <c r="C687" s="2" t="s">
        <v>17</v>
      </c>
      <c r="D687" s="2"/>
      <c r="E687" s="2"/>
      <c r="F687" s="2"/>
      <c r="G687" s="2"/>
      <c r="H687" s="2"/>
      <c r="I687" s="2"/>
      <c r="J687" s="2" t="s">
        <v>5176</v>
      </c>
      <c r="K687" s="2" t="s">
        <v>5177</v>
      </c>
      <c r="L687" s="2" t="s">
        <v>5178</v>
      </c>
      <c r="M687" s="2" t="s">
        <v>5179</v>
      </c>
      <c r="N687" s="2" t="s">
        <v>5180</v>
      </c>
      <c r="O687" s="2" t="s">
        <v>5181</v>
      </c>
    </row>
    <row r="688" spans="1:15">
      <c r="A688" s="2" t="s">
        <v>15</v>
      </c>
      <c r="B688" s="2" t="s">
        <v>5182</v>
      </c>
      <c r="C688" s="2" t="s">
        <v>17</v>
      </c>
      <c r="D688" s="2"/>
      <c r="E688" s="2"/>
      <c r="F688" s="2"/>
      <c r="G688" s="2"/>
      <c r="H688" s="2"/>
      <c r="I688" s="2"/>
      <c r="J688" s="2" t="s">
        <v>5183</v>
      </c>
      <c r="K688" s="2" t="s">
        <v>5184</v>
      </c>
      <c r="L688" s="2" t="s">
        <v>5185</v>
      </c>
      <c r="M688" s="2" t="s">
        <v>5186</v>
      </c>
      <c r="N688" s="2" t="s">
        <v>5187</v>
      </c>
      <c r="O688" s="2" t="s">
        <v>5188</v>
      </c>
    </row>
    <row r="689" spans="1:15">
      <c r="A689" s="2" t="s">
        <v>15</v>
      </c>
      <c r="B689" s="2" t="s">
        <v>5189</v>
      </c>
      <c r="C689" s="2" t="s">
        <v>17</v>
      </c>
      <c r="D689" s="2"/>
      <c r="E689" s="2"/>
      <c r="F689" s="2"/>
      <c r="G689" s="2"/>
      <c r="H689" s="2"/>
      <c r="I689" s="2"/>
      <c r="J689" s="2" t="s">
        <v>5190</v>
      </c>
      <c r="K689" s="2" t="s">
        <v>5191</v>
      </c>
      <c r="L689" s="2" t="s">
        <v>5192</v>
      </c>
      <c r="M689" s="2" t="s">
        <v>5193</v>
      </c>
      <c r="N689" s="2" t="s">
        <v>5194</v>
      </c>
      <c r="O689" s="2" t="s">
        <v>5195</v>
      </c>
    </row>
    <row r="690" ht="102" spans="1:15">
      <c r="A690" s="2" t="s">
        <v>15</v>
      </c>
      <c r="B690" s="3" t="s">
        <v>5196</v>
      </c>
      <c r="C690" s="3" t="s">
        <v>17</v>
      </c>
      <c r="D690" s="4"/>
      <c r="E690" s="4"/>
      <c r="F690" s="4"/>
      <c r="G690" s="4"/>
      <c r="H690" s="4"/>
      <c r="I690" s="4"/>
      <c r="J690" s="3" t="s">
        <v>5197</v>
      </c>
      <c r="K690" s="3" t="s">
        <v>5198</v>
      </c>
      <c r="L690" s="3" t="s">
        <v>5199</v>
      </c>
      <c r="M690" s="3" t="s">
        <v>5200</v>
      </c>
      <c r="N690" s="3" t="s">
        <v>5201</v>
      </c>
      <c r="O690" s="3" t="s">
        <v>5202</v>
      </c>
    </row>
    <row r="691" ht="127.5" spans="1:15">
      <c r="A691" s="2" t="s">
        <v>15</v>
      </c>
      <c r="B691" s="3" t="s">
        <v>5196</v>
      </c>
      <c r="C691" s="3" t="s">
        <v>38</v>
      </c>
      <c r="D691" s="4"/>
      <c r="E691" s="4"/>
      <c r="F691" s="4"/>
      <c r="G691" s="4"/>
      <c r="H691" s="4"/>
      <c r="I691" s="4"/>
      <c r="J691" s="3" t="s">
        <v>5203</v>
      </c>
      <c r="K691" s="3" t="s">
        <v>5198</v>
      </c>
      <c r="L691" s="3" t="s">
        <v>5204</v>
      </c>
      <c r="M691" s="3" t="s">
        <v>5205</v>
      </c>
      <c r="N691" s="3" t="s">
        <v>5206</v>
      </c>
      <c r="O691" s="3" t="s">
        <v>5207</v>
      </c>
    </row>
    <row r="692" ht="102" spans="1:15">
      <c r="A692" s="2" t="s">
        <v>15</v>
      </c>
      <c r="B692" s="3" t="s">
        <v>5208</v>
      </c>
      <c r="C692" s="3" t="s">
        <v>112</v>
      </c>
      <c r="D692" s="4"/>
      <c r="E692" s="4"/>
      <c r="F692" s="4"/>
      <c r="G692" s="4"/>
      <c r="H692" s="4"/>
      <c r="I692" s="4"/>
      <c r="J692" s="3" t="s">
        <v>5209</v>
      </c>
      <c r="K692" s="3" t="s">
        <v>5210</v>
      </c>
      <c r="L692" s="3" t="s">
        <v>5211</v>
      </c>
      <c r="M692" s="3" t="s">
        <v>5212</v>
      </c>
      <c r="N692" s="3" t="s">
        <v>5213</v>
      </c>
      <c r="O692" s="3" t="s">
        <v>5214</v>
      </c>
    </row>
    <row r="693" ht="127.5" spans="1:15">
      <c r="A693" s="2" t="s">
        <v>15</v>
      </c>
      <c r="B693" s="3" t="s">
        <v>5215</v>
      </c>
      <c r="C693" s="3" t="s">
        <v>17</v>
      </c>
      <c r="D693" s="4"/>
      <c r="E693" s="4"/>
      <c r="F693" s="4"/>
      <c r="G693" s="4"/>
      <c r="H693" s="4"/>
      <c r="I693" s="4"/>
      <c r="J693" s="3" t="s">
        <v>5216</v>
      </c>
      <c r="K693" s="3" t="s">
        <v>5217</v>
      </c>
      <c r="L693" s="3" t="s">
        <v>5218</v>
      </c>
      <c r="M693" s="3" t="s">
        <v>5219</v>
      </c>
      <c r="N693" s="3" t="s">
        <v>5220</v>
      </c>
      <c r="O693" s="3" t="s">
        <v>5221</v>
      </c>
    </row>
    <row r="694" ht="63.75" spans="1:15">
      <c r="A694" s="2" t="s">
        <v>15</v>
      </c>
      <c r="B694" s="3" t="s">
        <v>5215</v>
      </c>
      <c r="C694" s="3" t="s">
        <v>112</v>
      </c>
      <c r="D694" s="4"/>
      <c r="E694" s="4"/>
      <c r="F694" s="4"/>
      <c r="G694" s="4"/>
      <c r="H694" s="4"/>
      <c r="I694" s="4"/>
      <c r="J694" s="3" t="s">
        <v>5222</v>
      </c>
      <c r="K694" s="3" t="s">
        <v>5217</v>
      </c>
      <c r="L694" s="3" t="s">
        <v>5223</v>
      </c>
      <c r="M694" s="3" t="s">
        <v>5224</v>
      </c>
      <c r="N694" s="3" t="s">
        <v>5225</v>
      </c>
      <c r="O694" s="3" t="s">
        <v>5226</v>
      </c>
    </row>
    <row r="695" ht="76.5" spans="1:15">
      <c r="A695" s="2" t="s">
        <v>15</v>
      </c>
      <c r="B695" s="3" t="s">
        <v>5227</v>
      </c>
      <c r="C695" s="3" t="s">
        <v>112</v>
      </c>
      <c r="D695" s="4"/>
      <c r="E695" s="4"/>
      <c r="F695" s="3" t="s">
        <v>5215</v>
      </c>
      <c r="G695" s="3" t="s">
        <v>5228</v>
      </c>
      <c r="H695" s="4"/>
      <c r="I695" s="3" t="s">
        <v>5229</v>
      </c>
      <c r="J695" s="3" t="s">
        <v>5230</v>
      </c>
      <c r="K695" s="3" t="s">
        <v>5231</v>
      </c>
      <c r="L695" s="3" t="s">
        <v>5232</v>
      </c>
      <c r="M695" s="3" t="s">
        <v>5233</v>
      </c>
      <c r="N695" s="3" t="s">
        <v>5234</v>
      </c>
      <c r="O695" s="3" t="s">
        <v>5235</v>
      </c>
    </row>
    <row r="696" ht="63.75" spans="1:15">
      <c r="A696" s="2" t="s">
        <v>15</v>
      </c>
      <c r="B696" s="3" t="s">
        <v>5236</v>
      </c>
      <c r="C696" s="3" t="s">
        <v>17</v>
      </c>
      <c r="D696" s="4"/>
      <c r="E696" s="4"/>
      <c r="F696" s="4"/>
      <c r="G696" s="4"/>
      <c r="H696" s="4"/>
      <c r="I696" s="4"/>
      <c r="J696" s="3" t="s">
        <v>5237</v>
      </c>
      <c r="K696" s="3" t="s">
        <v>5238</v>
      </c>
      <c r="L696" s="3" t="s">
        <v>5239</v>
      </c>
      <c r="M696" s="3" t="s">
        <v>5240</v>
      </c>
      <c r="N696" s="3" t="s">
        <v>5241</v>
      </c>
      <c r="O696" s="3" t="s">
        <v>5242</v>
      </c>
    </row>
    <row r="697" spans="1:15">
      <c r="A697" s="2" t="s">
        <v>15</v>
      </c>
      <c r="B697" s="2" t="s">
        <v>5243</v>
      </c>
      <c r="C697" s="2" t="s">
        <v>17</v>
      </c>
      <c r="D697" s="2"/>
      <c r="E697" s="2"/>
      <c r="F697" s="2" t="s">
        <v>5244</v>
      </c>
      <c r="G697" s="2" t="s">
        <v>250</v>
      </c>
      <c r="H697" s="2"/>
      <c r="I697" s="2" t="s">
        <v>5245</v>
      </c>
      <c r="J697" s="2" t="s">
        <v>5246</v>
      </c>
      <c r="K697" s="2" t="s">
        <v>5247</v>
      </c>
      <c r="L697" s="2" t="s">
        <v>5248</v>
      </c>
      <c r="M697" s="2" t="s">
        <v>5249</v>
      </c>
      <c r="N697" s="2" t="s">
        <v>5250</v>
      </c>
      <c r="O697" s="2" t="s">
        <v>5251</v>
      </c>
    </row>
    <row r="698" spans="1:15">
      <c r="A698" s="2" t="s">
        <v>15</v>
      </c>
      <c r="B698" s="2" t="s">
        <v>5252</v>
      </c>
      <c r="C698" s="2" t="s">
        <v>17</v>
      </c>
      <c r="D698" s="2"/>
      <c r="E698" s="2"/>
      <c r="F698" s="2" t="s">
        <v>5253</v>
      </c>
      <c r="G698" s="2" t="s">
        <v>250</v>
      </c>
      <c r="H698" s="2"/>
      <c r="I698" s="2" t="s">
        <v>5254</v>
      </c>
      <c r="J698" s="2" t="s">
        <v>5255</v>
      </c>
      <c r="K698" s="2" t="s">
        <v>5256</v>
      </c>
      <c r="L698" s="2" t="s">
        <v>5257</v>
      </c>
      <c r="M698" s="2" t="s">
        <v>5258</v>
      </c>
      <c r="N698" s="2" t="s">
        <v>5259</v>
      </c>
      <c r="O698" s="2" t="s">
        <v>5260</v>
      </c>
    </row>
    <row r="699" spans="1:15">
      <c r="A699" s="2" t="s">
        <v>15</v>
      </c>
      <c r="B699" s="2" t="s">
        <v>5261</v>
      </c>
      <c r="C699" s="2" t="s">
        <v>17</v>
      </c>
      <c r="D699" s="2"/>
      <c r="E699" s="2"/>
      <c r="F699" s="2"/>
      <c r="G699" s="2"/>
      <c r="H699" s="2"/>
      <c r="I699" s="2"/>
      <c r="J699" s="2" t="s">
        <v>5262</v>
      </c>
      <c r="K699" s="2" t="s">
        <v>5263</v>
      </c>
      <c r="L699" s="2" t="s">
        <v>5264</v>
      </c>
      <c r="M699" s="2" t="s">
        <v>5265</v>
      </c>
      <c r="N699" s="2" t="s">
        <v>5266</v>
      </c>
      <c r="O699" s="2" t="s">
        <v>5267</v>
      </c>
    </row>
    <row r="700" spans="1:15">
      <c r="A700" s="2" t="s">
        <v>15</v>
      </c>
      <c r="B700" s="2" t="s">
        <v>5268</v>
      </c>
      <c r="C700" s="2" t="s">
        <v>17</v>
      </c>
      <c r="D700" s="2"/>
      <c r="E700" s="2"/>
      <c r="F700" s="2" t="s">
        <v>5269</v>
      </c>
      <c r="G700" s="2" t="s">
        <v>5270</v>
      </c>
      <c r="H700" s="2"/>
      <c r="I700" s="2" t="s">
        <v>5271</v>
      </c>
      <c r="J700" s="2" t="s">
        <v>5272</v>
      </c>
      <c r="K700" s="2" t="s">
        <v>5273</v>
      </c>
      <c r="L700" s="2" t="s">
        <v>5274</v>
      </c>
      <c r="M700" s="2" t="s">
        <v>5275</v>
      </c>
      <c r="N700" s="2" t="s">
        <v>5276</v>
      </c>
      <c r="O700" s="2" t="s">
        <v>5277</v>
      </c>
    </row>
    <row r="701" spans="1:15">
      <c r="A701" s="2" t="s">
        <v>15</v>
      </c>
      <c r="B701" s="2" t="s">
        <v>5278</v>
      </c>
      <c r="C701" s="2" t="s">
        <v>17</v>
      </c>
      <c r="D701" s="2"/>
      <c r="E701" s="2"/>
      <c r="F701" s="2"/>
      <c r="G701" s="2"/>
      <c r="H701" s="2"/>
      <c r="I701" s="2"/>
      <c r="J701" s="2" t="s">
        <v>5279</v>
      </c>
      <c r="K701" s="2" t="s">
        <v>5280</v>
      </c>
      <c r="L701" s="2" t="s">
        <v>5281</v>
      </c>
      <c r="M701" s="2" t="s">
        <v>5282</v>
      </c>
      <c r="N701" s="2" t="s">
        <v>5283</v>
      </c>
      <c r="O701" s="2" t="s">
        <v>5284</v>
      </c>
    </row>
    <row r="702" ht="178.5" spans="1:15">
      <c r="A702" s="2" t="s">
        <v>15</v>
      </c>
      <c r="B702" s="3" t="s">
        <v>5285</v>
      </c>
      <c r="C702" s="3" t="s">
        <v>38</v>
      </c>
      <c r="D702" s="4"/>
      <c r="E702" s="4"/>
      <c r="F702" s="4"/>
      <c r="G702" s="4"/>
      <c r="H702" s="4"/>
      <c r="I702" s="4"/>
      <c r="J702" s="3" t="s">
        <v>5286</v>
      </c>
      <c r="K702" s="3" t="s">
        <v>5287</v>
      </c>
      <c r="L702" s="3" t="s">
        <v>5288</v>
      </c>
      <c r="M702" s="3" t="s">
        <v>5289</v>
      </c>
      <c r="N702" s="3" t="s">
        <v>5290</v>
      </c>
      <c r="O702" s="3" t="s">
        <v>5291</v>
      </c>
    </row>
    <row r="703" ht="178.5" spans="1:15">
      <c r="A703" s="2" t="s">
        <v>15</v>
      </c>
      <c r="B703" s="3" t="s">
        <v>5292</v>
      </c>
      <c r="C703" s="3" t="s">
        <v>17</v>
      </c>
      <c r="D703" s="4"/>
      <c r="E703" s="4"/>
      <c r="F703" s="3" t="s">
        <v>5293</v>
      </c>
      <c r="G703" s="3" t="s">
        <v>5294</v>
      </c>
      <c r="H703" s="4"/>
      <c r="I703" s="3" t="s">
        <v>5295</v>
      </c>
      <c r="J703" s="3" t="s">
        <v>5296</v>
      </c>
      <c r="K703" s="3" t="s">
        <v>5297</v>
      </c>
      <c r="L703" s="3" t="s">
        <v>5298</v>
      </c>
      <c r="M703" s="3" t="s">
        <v>5299</v>
      </c>
      <c r="N703" s="3" t="s">
        <v>5300</v>
      </c>
      <c r="O703" s="3" t="s">
        <v>5301</v>
      </c>
    </row>
    <row r="704" ht="153" spans="1:15">
      <c r="A704" s="2" t="s">
        <v>15</v>
      </c>
      <c r="B704" s="3" t="s">
        <v>5302</v>
      </c>
      <c r="C704" s="3" t="s">
        <v>112</v>
      </c>
      <c r="D704" s="4"/>
      <c r="E704" s="4"/>
      <c r="F704" s="3" t="s">
        <v>5303</v>
      </c>
      <c r="G704" s="3" t="s">
        <v>713</v>
      </c>
      <c r="H704" s="3" t="s">
        <v>1835</v>
      </c>
      <c r="I704" s="3" t="s">
        <v>5304</v>
      </c>
      <c r="J704" s="3" t="s">
        <v>5305</v>
      </c>
      <c r="K704" s="3" t="s">
        <v>5306</v>
      </c>
      <c r="L704" s="3" t="s">
        <v>5307</v>
      </c>
      <c r="M704" s="3" t="s">
        <v>5308</v>
      </c>
      <c r="N704" s="3" t="s">
        <v>5309</v>
      </c>
      <c r="O704" s="3" t="s">
        <v>5310</v>
      </c>
    </row>
    <row r="705" ht="165.75" spans="1:15">
      <c r="A705" s="2" t="s">
        <v>15</v>
      </c>
      <c r="B705" s="3" t="s">
        <v>5311</v>
      </c>
      <c r="C705" s="3" t="s">
        <v>17</v>
      </c>
      <c r="D705" s="4"/>
      <c r="E705" s="4"/>
      <c r="F705" s="3" t="s">
        <v>5303</v>
      </c>
      <c r="G705" s="3" t="s">
        <v>713</v>
      </c>
      <c r="H705" s="3" t="s">
        <v>2584</v>
      </c>
      <c r="I705" s="3" t="s">
        <v>5312</v>
      </c>
      <c r="J705" s="3" t="s">
        <v>5313</v>
      </c>
      <c r="K705" s="3" t="s">
        <v>5314</v>
      </c>
      <c r="L705" s="3" t="s">
        <v>5315</v>
      </c>
      <c r="M705" s="3" t="s">
        <v>5316</v>
      </c>
      <c r="N705" s="3" t="s">
        <v>5317</v>
      </c>
      <c r="O705" s="3" t="s">
        <v>5318</v>
      </c>
    </row>
    <row r="706" ht="114.75" spans="1:15">
      <c r="A706" s="2" t="s">
        <v>15</v>
      </c>
      <c r="B706" s="3" t="s">
        <v>5319</v>
      </c>
      <c r="C706" s="3" t="s">
        <v>17</v>
      </c>
      <c r="D706" s="4"/>
      <c r="E706" s="4"/>
      <c r="F706" s="3" t="s">
        <v>5303</v>
      </c>
      <c r="G706" s="3" t="s">
        <v>5320</v>
      </c>
      <c r="H706" s="4"/>
      <c r="I706" s="3" t="s">
        <v>5321</v>
      </c>
      <c r="J706" s="3" t="s">
        <v>5322</v>
      </c>
      <c r="K706" s="3" t="s">
        <v>5323</v>
      </c>
      <c r="L706" s="3" t="s">
        <v>5324</v>
      </c>
      <c r="M706" s="3" t="s">
        <v>5325</v>
      </c>
      <c r="N706" s="3" t="s">
        <v>5326</v>
      </c>
      <c r="O706" s="3" t="s">
        <v>5327</v>
      </c>
    </row>
    <row r="707" spans="1:15">
      <c r="A707" s="2" t="s">
        <v>15</v>
      </c>
      <c r="B707" s="2" t="s">
        <v>5328</v>
      </c>
      <c r="C707" s="2" t="s">
        <v>112</v>
      </c>
      <c r="D707" s="2"/>
      <c r="E707" s="2"/>
      <c r="F707" s="2"/>
      <c r="G707" s="2"/>
      <c r="H707" s="2"/>
      <c r="I707" s="2"/>
      <c r="J707" s="2" t="s">
        <v>5329</v>
      </c>
      <c r="K707" s="2" t="s">
        <v>5330</v>
      </c>
      <c r="L707" s="2" t="s">
        <v>5331</v>
      </c>
      <c r="M707" s="2" t="s">
        <v>5332</v>
      </c>
      <c r="N707" s="2" t="s">
        <v>5333</v>
      </c>
      <c r="O707" s="2" t="s">
        <v>5334</v>
      </c>
    </row>
    <row r="708" spans="1:15">
      <c r="A708" s="2" t="s">
        <v>15</v>
      </c>
      <c r="B708" s="2" t="s">
        <v>5335</v>
      </c>
      <c r="C708" s="2" t="s">
        <v>17</v>
      </c>
      <c r="D708" s="2" t="s">
        <v>5336</v>
      </c>
      <c r="E708" s="2"/>
      <c r="F708" s="2" t="s">
        <v>5337</v>
      </c>
      <c r="G708" s="2" t="s">
        <v>435</v>
      </c>
      <c r="H708" s="2"/>
      <c r="I708" s="2" t="s">
        <v>5338</v>
      </c>
      <c r="J708" s="2" t="s">
        <v>5339</v>
      </c>
      <c r="K708" s="2" t="s">
        <v>5340</v>
      </c>
      <c r="L708" s="2" t="s">
        <v>5341</v>
      </c>
      <c r="M708" s="2" t="s">
        <v>5342</v>
      </c>
      <c r="N708" s="2" t="s">
        <v>5343</v>
      </c>
      <c r="O708" s="2" t="s">
        <v>5344</v>
      </c>
    </row>
    <row r="709" spans="1:15">
      <c r="A709" s="2" t="s">
        <v>15</v>
      </c>
      <c r="B709" s="2" t="s">
        <v>5345</v>
      </c>
      <c r="C709" s="2" t="s">
        <v>112</v>
      </c>
      <c r="D709" s="2"/>
      <c r="E709" s="2"/>
      <c r="F709" s="2"/>
      <c r="G709" s="2"/>
      <c r="H709" s="2"/>
      <c r="I709" s="2"/>
      <c r="J709" s="2" t="s">
        <v>5346</v>
      </c>
      <c r="K709" s="2" t="s">
        <v>5347</v>
      </c>
      <c r="L709" s="2" t="s">
        <v>5348</v>
      </c>
      <c r="M709" s="2" t="s">
        <v>5349</v>
      </c>
      <c r="N709" s="2" t="s">
        <v>5350</v>
      </c>
      <c r="O709" s="2" t="s">
        <v>5351</v>
      </c>
    </row>
    <row r="710" spans="1:15">
      <c r="A710" s="2" t="s">
        <v>15</v>
      </c>
      <c r="B710" s="2" t="s">
        <v>5345</v>
      </c>
      <c r="C710" s="2" t="s">
        <v>17</v>
      </c>
      <c r="D710" s="2"/>
      <c r="E710" s="2"/>
      <c r="F710" s="2"/>
      <c r="G710" s="2"/>
      <c r="H710" s="2"/>
      <c r="I710" s="2"/>
      <c r="J710" s="2" t="s">
        <v>5352</v>
      </c>
      <c r="K710" s="2" t="s">
        <v>5347</v>
      </c>
      <c r="L710" s="2" t="s">
        <v>5353</v>
      </c>
      <c r="M710" s="2" t="s">
        <v>5354</v>
      </c>
      <c r="N710" s="2" t="s">
        <v>5355</v>
      </c>
      <c r="O710" s="2" t="s">
        <v>5356</v>
      </c>
    </row>
    <row r="711" spans="1:15">
      <c r="A711" s="2" t="s">
        <v>15</v>
      </c>
      <c r="B711" s="2" t="s">
        <v>5357</v>
      </c>
      <c r="C711" s="2" t="s">
        <v>17</v>
      </c>
      <c r="D711" s="2"/>
      <c r="E711" s="2"/>
      <c r="F711" s="2"/>
      <c r="G711" s="2"/>
      <c r="H711" s="2"/>
      <c r="I711" s="2"/>
      <c r="J711" s="2" t="s">
        <v>5358</v>
      </c>
      <c r="K711" s="2" t="s">
        <v>5359</v>
      </c>
      <c r="L711" s="2" t="s">
        <v>5360</v>
      </c>
      <c r="M711" s="2" t="s">
        <v>5361</v>
      </c>
      <c r="N711" s="2" t="s">
        <v>5362</v>
      </c>
      <c r="O711" s="2" t="s">
        <v>5363</v>
      </c>
    </row>
    <row r="712" spans="1:15">
      <c r="A712" s="2" t="s">
        <v>15</v>
      </c>
      <c r="B712" s="2" t="s">
        <v>5364</v>
      </c>
      <c r="C712" s="2" t="s">
        <v>17</v>
      </c>
      <c r="D712" s="2"/>
      <c r="E712" s="2"/>
      <c r="F712" s="2" t="s">
        <v>5365</v>
      </c>
      <c r="G712" s="2" t="s">
        <v>250</v>
      </c>
      <c r="H712" s="2"/>
      <c r="I712" s="2" t="s">
        <v>5366</v>
      </c>
      <c r="J712" s="2" t="s">
        <v>5367</v>
      </c>
      <c r="K712" s="2" t="s">
        <v>5368</v>
      </c>
      <c r="L712" s="2" t="s">
        <v>5369</v>
      </c>
      <c r="M712" s="2" t="s">
        <v>5370</v>
      </c>
      <c r="N712" s="2" t="s">
        <v>5371</v>
      </c>
      <c r="O712" s="2" t="s">
        <v>5372</v>
      </c>
    </row>
    <row r="713" spans="1:15">
      <c r="A713" s="2" t="s">
        <v>15</v>
      </c>
      <c r="B713" s="2" t="s">
        <v>5026</v>
      </c>
      <c r="C713" s="2" t="s">
        <v>38</v>
      </c>
      <c r="D713" s="2"/>
      <c r="E713" s="2"/>
      <c r="F713" s="2"/>
      <c r="G713" s="2"/>
      <c r="H713" s="2"/>
      <c r="I713" s="2"/>
      <c r="J713" s="2" t="s">
        <v>5373</v>
      </c>
      <c r="K713" s="2" t="s">
        <v>5374</v>
      </c>
      <c r="L713" s="2" t="s">
        <v>5375</v>
      </c>
      <c r="M713" s="2" t="s">
        <v>5376</v>
      </c>
      <c r="N713" s="2" t="s">
        <v>5377</v>
      </c>
      <c r="O713" s="2" t="s">
        <v>5378</v>
      </c>
    </row>
    <row r="714" spans="1:15">
      <c r="A714" s="2" t="s">
        <v>15</v>
      </c>
      <c r="B714" s="2" t="s">
        <v>5379</v>
      </c>
      <c r="C714" s="2" t="s">
        <v>17</v>
      </c>
      <c r="D714" s="2"/>
      <c r="E714" s="2"/>
      <c r="F714" s="2"/>
      <c r="G714" s="2"/>
      <c r="H714" s="2"/>
      <c r="I714" s="2"/>
      <c r="J714" s="2" t="s">
        <v>5380</v>
      </c>
      <c r="K714" s="2" t="s">
        <v>5381</v>
      </c>
      <c r="L714" s="2" t="s">
        <v>5382</v>
      </c>
      <c r="M714" s="2" t="s">
        <v>5383</v>
      </c>
      <c r="N714" s="2" t="s">
        <v>5384</v>
      </c>
      <c r="O714" s="2" t="s">
        <v>5385</v>
      </c>
    </row>
    <row r="715" spans="1:15">
      <c r="A715" s="2" t="s">
        <v>15</v>
      </c>
      <c r="B715" s="2" t="s">
        <v>5386</v>
      </c>
      <c r="C715" s="2" t="s">
        <v>17</v>
      </c>
      <c r="D715" s="2"/>
      <c r="E715" s="2"/>
      <c r="F715" s="2"/>
      <c r="G715" s="2"/>
      <c r="H715" s="2"/>
      <c r="I715" s="2"/>
      <c r="J715" s="2" t="s">
        <v>5387</v>
      </c>
      <c r="K715" s="2" t="s">
        <v>5388</v>
      </c>
      <c r="L715" s="2" t="s">
        <v>5389</v>
      </c>
      <c r="M715" s="2" t="s">
        <v>5390</v>
      </c>
      <c r="N715" s="2" t="s">
        <v>5391</v>
      </c>
      <c r="O715" s="2" t="s">
        <v>5392</v>
      </c>
    </row>
    <row r="716" spans="1:15">
      <c r="A716" s="2" t="s">
        <v>15</v>
      </c>
      <c r="B716" s="2" t="s">
        <v>5386</v>
      </c>
      <c r="C716" s="2" t="s">
        <v>112</v>
      </c>
      <c r="D716" s="2"/>
      <c r="E716" s="2"/>
      <c r="F716" s="2"/>
      <c r="G716" s="2"/>
      <c r="H716" s="2"/>
      <c r="I716" s="2"/>
      <c r="J716" s="2" t="s">
        <v>5393</v>
      </c>
      <c r="K716" s="2" t="s">
        <v>5388</v>
      </c>
      <c r="L716" s="2" t="s">
        <v>5394</v>
      </c>
      <c r="M716" s="2" t="s">
        <v>5395</v>
      </c>
      <c r="N716" s="2" t="s">
        <v>5396</v>
      </c>
      <c r="O716" s="2" t="s">
        <v>5397</v>
      </c>
    </row>
    <row r="717" spans="1:15">
      <c r="A717" s="2" t="s">
        <v>15</v>
      </c>
      <c r="B717" s="2" t="s">
        <v>5398</v>
      </c>
      <c r="C717" s="2" t="s">
        <v>17</v>
      </c>
      <c r="D717" s="2"/>
      <c r="E717" s="2"/>
      <c r="F717" s="2"/>
      <c r="G717" s="2"/>
      <c r="H717" s="2"/>
      <c r="I717" s="2"/>
      <c r="J717" s="2" t="s">
        <v>5399</v>
      </c>
      <c r="K717" s="2" t="s">
        <v>5400</v>
      </c>
      <c r="L717" s="2" t="s">
        <v>5401</v>
      </c>
      <c r="M717" s="2" t="s">
        <v>5402</v>
      </c>
      <c r="N717" s="2" t="s">
        <v>5403</v>
      </c>
      <c r="O717" s="2" t="s">
        <v>5404</v>
      </c>
    </row>
    <row r="718" spans="1:15">
      <c r="A718" s="2" t="s">
        <v>15</v>
      </c>
      <c r="B718" s="2" t="s">
        <v>5405</v>
      </c>
      <c r="C718" s="2" t="s">
        <v>17</v>
      </c>
      <c r="D718" s="2"/>
      <c r="E718" s="2"/>
      <c r="F718" s="2"/>
      <c r="G718" s="2"/>
      <c r="H718" s="2"/>
      <c r="I718" s="2"/>
      <c r="J718" s="2" t="s">
        <v>5406</v>
      </c>
      <c r="K718" s="2" t="s">
        <v>5407</v>
      </c>
      <c r="L718" s="2" t="s">
        <v>5408</v>
      </c>
      <c r="M718" s="2" t="s">
        <v>5409</v>
      </c>
      <c r="N718" s="2" t="s">
        <v>5410</v>
      </c>
      <c r="O718" s="2" t="s">
        <v>5411</v>
      </c>
    </row>
    <row r="719" spans="1:15">
      <c r="A719" s="2" t="s">
        <v>15</v>
      </c>
      <c r="B719" s="2" t="s">
        <v>5412</v>
      </c>
      <c r="C719" s="2" t="s">
        <v>38</v>
      </c>
      <c r="D719" s="2"/>
      <c r="E719" s="2"/>
      <c r="F719" s="2"/>
      <c r="G719" s="2"/>
      <c r="H719" s="2"/>
      <c r="I719" s="2"/>
      <c r="J719" s="2" t="s">
        <v>5413</v>
      </c>
      <c r="K719" s="2" t="s">
        <v>5414</v>
      </c>
      <c r="L719" s="2" t="s">
        <v>5415</v>
      </c>
      <c r="M719" s="2" t="s">
        <v>5416</v>
      </c>
      <c r="N719" s="2" t="s">
        <v>5417</v>
      </c>
      <c r="O719" s="2" t="s">
        <v>5418</v>
      </c>
    </row>
    <row r="720" spans="1:15">
      <c r="A720" s="2" t="s">
        <v>15</v>
      </c>
      <c r="B720" s="2" t="s">
        <v>5419</v>
      </c>
      <c r="C720" s="2" t="s">
        <v>112</v>
      </c>
      <c r="D720" s="2"/>
      <c r="E720" s="2"/>
      <c r="F720" s="2"/>
      <c r="G720" s="2"/>
      <c r="H720" s="2"/>
      <c r="I720" s="2"/>
      <c r="J720" s="2" t="s">
        <v>5420</v>
      </c>
      <c r="K720" s="2" t="s">
        <v>5421</v>
      </c>
      <c r="L720" s="2" t="s">
        <v>5422</v>
      </c>
      <c r="M720" s="2" t="s">
        <v>5423</v>
      </c>
      <c r="N720" s="2" t="s">
        <v>5424</v>
      </c>
      <c r="O720" s="2" t="s">
        <v>5425</v>
      </c>
    </row>
    <row r="721" spans="1:15">
      <c r="A721" s="2" t="s">
        <v>15</v>
      </c>
      <c r="B721" s="2" t="s">
        <v>5426</v>
      </c>
      <c r="C721" s="2" t="s">
        <v>112</v>
      </c>
      <c r="D721" s="2"/>
      <c r="E721" s="2"/>
      <c r="F721" s="2" t="s">
        <v>5427</v>
      </c>
      <c r="G721" s="2" t="s">
        <v>1835</v>
      </c>
      <c r="H721" s="2"/>
      <c r="I721" s="2" t="s">
        <v>5428</v>
      </c>
      <c r="J721" s="2" t="s">
        <v>5429</v>
      </c>
      <c r="K721" s="2" t="s">
        <v>5430</v>
      </c>
      <c r="L721" s="2" t="s">
        <v>5431</v>
      </c>
      <c r="M721" s="2" t="s">
        <v>5432</v>
      </c>
      <c r="N721" s="2" t="s">
        <v>5433</v>
      </c>
      <c r="O721" s="2" t="s">
        <v>5434</v>
      </c>
    </row>
    <row r="722" spans="1:15">
      <c r="A722" s="2" t="s">
        <v>15</v>
      </c>
      <c r="B722" s="2" t="s">
        <v>5435</v>
      </c>
      <c r="C722" s="2" t="s">
        <v>17</v>
      </c>
      <c r="D722" s="2"/>
      <c r="E722" s="2"/>
      <c r="F722" s="2"/>
      <c r="G722" s="2"/>
      <c r="H722" s="2"/>
      <c r="I722" s="2"/>
      <c r="J722" s="2" t="s">
        <v>5436</v>
      </c>
      <c r="K722" s="2" t="s">
        <v>5437</v>
      </c>
      <c r="L722" s="2" t="s">
        <v>5438</v>
      </c>
      <c r="M722" s="2" t="s">
        <v>5439</v>
      </c>
      <c r="N722" s="2" t="s">
        <v>5440</v>
      </c>
      <c r="O722" s="2" t="s">
        <v>5441</v>
      </c>
    </row>
    <row r="723" spans="1:15">
      <c r="A723" s="2" t="s">
        <v>15</v>
      </c>
      <c r="B723" s="2" t="s">
        <v>5442</v>
      </c>
      <c r="C723" s="2" t="s">
        <v>17</v>
      </c>
      <c r="D723" s="2"/>
      <c r="E723" s="2"/>
      <c r="F723" s="2"/>
      <c r="G723" s="2"/>
      <c r="H723" s="2"/>
      <c r="I723" s="2"/>
      <c r="J723" s="2" t="s">
        <v>5443</v>
      </c>
      <c r="K723" s="2" t="s">
        <v>5444</v>
      </c>
      <c r="L723" s="2" t="s">
        <v>5445</v>
      </c>
      <c r="M723" s="2" t="s">
        <v>5446</v>
      </c>
      <c r="N723" s="2" t="s">
        <v>5447</v>
      </c>
      <c r="O723" s="2" t="s">
        <v>5448</v>
      </c>
    </row>
    <row r="724" spans="1:15">
      <c r="A724" s="2" t="s">
        <v>15</v>
      </c>
      <c r="B724" s="2" t="s">
        <v>5442</v>
      </c>
      <c r="C724" s="2" t="s">
        <v>38</v>
      </c>
      <c r="D724" s="2"/>
      <c r="E724" s="2"/>
      <c r="F724" s="2"/>
      <c r="G724" s="2"/>
      <c r="H724" s="2"/>
      <c r="I724" s="2"/>
      <c r="J724" s="2" t="s">
        <v>5449</v>
      </c>
      <c r="K724" s="2" t="s">
        <v>5444</v>
      </c>
      <c r="L724" s="2" t="s">
        <v>5450</v>
      </c>
      <c r="M724" s="2" t="s">
        <v>5451</v>
      </c>
      <c r="N724" s="2" t="s">
        <v>5452</v>
      </c>
      <c r="O724" s="2" t="s">
        <v>5453</v>
      </c>
    </row>
    <row r="725" spans="1:15">
      <c r="A725" s="2" t="s">
        <v>15</v>
      </c>
      <c r="B725" s="2" t="s">
        <v>5454</v>
      </c>
      <c r="C725" s="2" t="s">
        <v>17</v>
      </c>
      <c r="D725" s="2"/>
      <c r="E725" s="2"/>
      <c r="F725" s="2"/>
      <c r="G725" s="2"/>
      <c r="H725" s="2"/>
      <c r="I725" s="2"/>
      <c r="J725" s="2" t="s">
        <v>5455</v>
      </c>
      <c r="K725" s="2" t="s">
        <v>5456</v>
      </c>
      <c r="L725" s="2" t="s">
        <v>5457</v>
      </c>
      <c r="M725" s="2" t="s">
        <v>5458</v>
      </c>
      <c r="N725" s="2" t="s">
        <v>5459</v>
      </c>
      <c r="O725" s="2" t="s">
        <v>5460</v>
      </c>
    </row>
    <row r="726" spans="1:15">
      <c r="A726" s="2" t="s">
        <v>15</v>
      </c>
      <c r="B726" s="2" t="s">
        <v>5454</v>
      </c>
      <c r="C726" s="2" t="s">
        <v>112</v>
      </c>
      <c r="D726" s="2"/>
      <c r="E726" s="2"/>
      <c r="F726" s="2"/>
      <c r="G726" s="2"/>
      <c r="H726" s="2"/>
      <c r="I726" s="2"/>
      <c r="J726" s="2" t="s">
        <v>5461</v>
      </c>
      <c r="K726" s="2" t="s">
        <v>5456</v>
      </c>
      <c r="L726" s="2" t="s">
        <v>5462</v>
      </c>
      <c r="M726" s="2" t="s">
        <v>5463</v>
      </c>
      <c r="N726" s="2" t="s">
        <v>5464</v>
      </c>
      <c r="O726" s="2" t="s">
        <v>5465</v>
      </c>
    </row>
    <row r="727" spans="1:15">
      <c r="A727" s="2" t="s">
        <v>15</v>
      </c>
      <c r="B727" s="2" t="s">
        <v>5466</v>
      </c>
      <c r="C727" s="2" t="s">
        <v>112</v>
      </c>
      <c r="D727" s="2"/>
      <c r="E727" s="2"/>
      <c r="F727" s="2" t="s">
        <v>5454</v>
      </c>
      <c r="G727" s="2" t="s">
        <v>5270</v>
      </c>
      <c r="H727" s="2"/>
      <c r="I727" s="2" t="s">
        <v>5467</v>
      </c>
      <c r="J727" s="2" t="s">
        <v>5468</v>
      </c>
      <c r="K727" s="2" t="s">
        <v>5469</v>
      </c>
      <c r="L727" s="2" t="s">
        <v>5470</v>
      </c>
      <c r="M727" s="2" t="s">
        <v>5471</v>
      </c>
      <c r="N727" s="2" t="s">
        <v>5472</v>
      </c>
      <c r="O727" s="2" t="s">
        <v>5473</v>
      </c>
    </row>
    <row r="728" spans="1:15">
      <c r="A728" s="2" t="s">
        <v>15</v>
      </c>
      <c r="B728" s="2" t="s">
        <v>5474</v>
      </c>
      <c r="C728" s="2" t="s">
        <v>112</v>
      </c>
      <c r="D728" s="2"/>
      <c r="E728" s="2"/>
      <c r="F728" s="2"/>
      <c r="G728" s="2"/>
      <c r="H728" s="2"/>
      <c r="I728" s="2"/>
      <c r="J728" s="2" t="s">
        <v>5475</v>
      </c>
      <c r="K728" s="2" t="s">
        <v>5476</v>
      </c>
      <c r="L728" s="2" t="s">
        <v>5477</v>
      </c>
      <c r="M728" s="2" t="s">
        <v>5478</v>
      </c>
      <c r="N728" s="2" t="s">
        <v>5479</v>
      </c>
      <c r="O728" s="2" t="s">
        <v>5480</v>
      </c>
    </row>
    <row r="729" spans="1:15">
      <c r="A729" s="2" t="s">
        <v>15</v>
      </c>
      <c r="B729" s="2" t="s">
        <v>5481</v>
      </c>
      <c r="C729" s="2" t="s">
        <v>17</v>
      </c>
      <c r="D729" s="2"/>
      <c r="E729" s="2"/>
      <c r="F729" s="2"/>
      <c r="G729" s="2"/>
      <c r="H729" s="2"/>
      <c r="I729" s="2"/>
      <c r="J729" s="2" t="s">
        <v>5482</v>
      </c>
      <c r="K729" s="2" t="s">
        <v>5483</v>
      </c>
      <c r="L729" s="2" t="s">
        <v>5484</v>
      </c>
      <c r="M729" s="2" t="s">
        <v>5485</v>
      </c>
      <c r="N729" s="2" t="s">
        <v>5486</v>
      </c>
      <c r="O729" s="2" t="s">
        <v>5487</v>
      </c>
    </row>
    <row r="730" spans="1:15">
      <c r="A730" s="2" t="s">
        <v>15</v>
      </c>
      <c r="B730" s="2" t="s">
        <v>5488</v>
      </c>
      <c r="C730" s="2" t="s">
        <v>17</v>
      </c>
      <c r="D730" s="2"/>
      <c r="E730" s="2"/>
      <c r="F730" s="2" t="s">
        <v>5489</v>
      </c>
      <c r="G730" s="2" t="s">
        <v>74</v>
      </c>
      <c r="H730" s="2"/>
      <c r="I730" s="2" t="s">
        <v>5490</v>
      </c>
      <c r="J730" s="2" t="s">
        <v>5491</v>
      </c>
      <c r="K730" s="2" t="s">
        <v>5492</v>
      </c>
      <c r="L730" s="2" t="s">
        <v>5493</v>
      </c>
      <c r="M730" s="2" t="s">
        <v>5494</v>
      </c>
      <c r="N730" s="2" t="s">
        <v>5495</v>
      </c>
      <c r="O730" s="2" t="s">
        <v>5496</v>
      </c>
    </row>
    <row r="731" spans="1:15">
      <c r="A731" s="2" t="s">
        <v>15</v>
      </c>
      <c r="B731" s="2" t="s">
        <v>5497</v>
      </c>
      <c r="C731" s="2" t="s">
        <v>17</v>
      </c>
      <c r="D731" s="2"/>
      <c r="E731" s="2"/>
      <c r="F731" s="2"/>
      <c r="G731" s="2"/>
      <c r="H731" s="2"/>
      <c r="I731" s="2"/>
      <c r="J731" s="2" t="s">
        <v>5498</v>
      </c>
      <c r="K731" s="2" t="s">
        <v>5499</v>
      </c>
      <c r="L731" s="2" t="s">
        <v>5500</v>
      </c>
      <c r="M731" s="2" t="s">
        <v>5501</v>
      </c>
      <c r="N731" s="2" t="s">
        <v>5502</v>
      </c>
      <c r="O731" s="2" t="s">
        <v>5503</v>
      </c>
    </row>
    <row r="732" spans="1:15">
      <c r="A732" s="2" t="s">
        <v>15</v>
      </c>
      <c r="B732" s="2" t="s">
        <v>5497</v>
      </c>
      <c r="C732" s="2" t="s">
        <v>38</v>
      </c>
      <c r="D732" s="2"/>
      <c r="E732" s="2"/>
      <c r="F732" s="2"/>
      <c r="G732" s="2"/>
      <c r="H732" s="2"/>
      <c r="I732" s="2"/>
      <c r="J732" s="2" t="s">
        <v>5504</v>
      </c>
      <c r="K732" s="2" t="s">
        <v>5499</v>
      </c>
      <c r="L732" s="2" t="s">
        <v>5505</v>
      </c>
      <c r="M732" s="2" t="s">
        <v>5506</v>
      </c>
      <c r="N732" s="2" t="s">
        <v>5507</v>
      </c>
      <c r="O732" s="2" t="s">
        <v>5508</v>
      </c>
    </row>
    <row r="733" spans="1:15">
      <c r="A733" s="2" t="s">
        <v>15</v>
      </c>
      <c r="B733" s="2" t="s">
        <v>5509</v>
      </c>
      <c r="C733" s="2" t="s">
        <v>17</v>
      </c>
      <c r="D733" s="2"/>
      <c r="E733" s="2"/>
      <c r="F733" s="2"/>
      <c r="G733" s="2"/>
      <c r="H733" s="2"/>
      <c r="I733" s="2"/>
      <c r="J733" s="2" t="s">
        <v>5510</v>
      </c>
      <c r="K733" s="2" t="s">
        <v>5511</v>
      </c>
      <c r="L733" s="2" t="s">
        <v>5512</v>
      </c>
      <c r="M733" s="2" t="s">
        <v>5513</v>
      </c>
      <c r="N733" s="2" t="s">
        <v>5514</v>
      </c>
      <c r="O733" s="2" t="s">
        <v>5515</v>
      </c>
    </row>
    <row r="734" spans="1:15">
      <c r="A734" s="2" t="s">
        <v>15</v>
      </c>
      <c r="B734" s="2" t="s">
        <v>5516</v>
      </c>
      <c r="C734" s="2" t="s">
        <v>17</v>
      </c>
      <c r="D734" s="2" t="s">
        <v>5517</v>
      </c>
      <c r="E734" s="2"/>
      <c r="F734" s="2" t="s">
        <v>2983</v>
      </c>
      <c r="G734" s="2"/>
      <c r="H734" s="2"/>
      <c r="I734" s="2" t="s">
        <v>5518</v>
      </c>
      <c r="J734" s="2" t="s">
        <v>5519</v>
      </c>
      <c r="K734" s="2" t="s">
        <v>5520</v>
      </c>
      <c r="L734" s="2" t="s">
        <v>5521</v>
      </c>
      <c r="M734" s="2" t="s">
        <v>5522</v>
      </c>
      <c r="N734" s="2" t="s">
        <v>5523</v>
      </c>
      <c r="O734" s="2" t="s">
        <v>5524</v>
      </c>
    </row>
    <row r="735" spans="1:15">
      <c r="A735" s="2" t="s">
        <v>15</v>
      </c>
      <c r="B735" s="2" t="s">
        <v>5525</v>
      </c>
      <c r="C735" s="2" t="s">
        <v>17</v>
      </c>
      <c r="D735" s="2" t="s">
        <v>5517</v>
      </c>
      <c r="E735" s="2"/>
      <c r="F735" s="2" t="s">
        <v>5526</v>
      </c>
      <c r="G735" s="2"/>
      <c r="H735" s="2"/>
      <c r="I735" s="2" t="s">
        <v>5527</v>
      </c>
      <c r="J735" s="2" t="s">
        <v>5528</v>
      </c>
      <c r="K735" s="2" t="s">
        <v>5529</v>
      </c>
      <c r="L735" s="2" t="s">
        <v>5530</v>
      </c>
      <c r="M735" s="2" t="s">
        <v>5531</v>
      </c>
      <c r="N735" s="2" t="s">
        <v>5532</v>
      </c>
      <c r="O735" s="2" t="s">
        <v>5533</v>
      </c>
    </row>
    <row r="736" spans="1:15">
      <c r="A736" s="2" t="s">
        <v>15</v>
      </c>
      <c r="B736" s="2" t="s">
        <v>5534</v>
      </c>
      <c r="C736" s="2" t="s">
        <v>17</v>
      </c>
      <c r="D736" s="2" t="s">
        <v>5517</v>
      </c>
      <c r="E736" s="2"/>
      <c r="F736" s="2" t="s">
        <v>5535</v>
      </c>
      <c r="G736" s="2"/>
      <c r="H736" s="2"/>
      <c r="I736" s="2" t="s">
        <v>5536</v>
      </c>
      <c r="J736" s="2" t="s">
        <v>5537</v>
      </c>
      <c r="K736" s="2" t="s">
        <v>5538</v>
      </c>
      <c r="L736" s="2" t="s">
        <v>5539</v>
      </c>
      <c r="M736" s="2" t="s">
        <v>5540</v>
      </c>
      <c r="N736" s="2" t="s">
        <v>5541</v>
      </c>
      <c r="O736" s="2" t="s">
        <v>5542</v>
      </c>
    </row>
    <row r="737" spans="1:15">
      <c r="A737" s="2" t="s">
        <v>15</v>
      </c>
      <c r="B737" s="2" t="s">
        <v>5337</v>
      </c>
      <c r="C737" s="2" t="s">
        <v>17</v>
      </c>
      <c r="D737" s="2"/>
      <c r="E737" s="2"/>
      <c r="F737" s="2" t="s">
        <v>5337</v>
      </c>
      <c r="G737" s="2" t="e">
        <f>-ful</f>
        <v>#NAME?</v>
      </c>
      <c r="H737" s="2"/>
      <c r="I737" s="2"/>
      <c r="J737" s="2" t="s">
        <v>5543</v>
      </c>
      <c r="K737" s="2" t="s">
        <v>5544</v>
      </c>
      <c r="L737" s="2" t="s">
        <v>5545</v>
      </c>
      <c r="M737" s="2" t="s">
        <v>5546</v>
      </c>
      <c r="N737" s="2" t="s">
        <v>5547</v>
      </c>
      <c r="O737" s="2" t="s">
        <v>5548</v>
      </c>
    </row>
    <row r="738" spans="1:15">
      <c r="A738" s="2" t="s">
        <v>15</v>
      </c>
      <c r="B738" s="2" t="s">
        <v>5549</v>
      </c>
      <c r="C738" s="2" t="s">
        <v>112</v>
      </c>
      <c r="D738" s="2"/>
      <c r="E738" s="2"/>
      <c r="F738" s="2" t="s">
        <v>5550</v>
      </c>
      <c r="G738" s="2" t="e">
        <f>-ity</f>
        <v>#NAME?</v>
      </c>
      <c r="H738" s="2"/>
      <c r="I738" s="2" t="s">
        <v>5551</v>
      </c>
      <c r="J738" s="2" t="s">
        <v>5552</v>
      </c>
      <c r="K738" s="2" t="s">
        <v>5553</v>
      </c>
      <c r="L738" s="2" t="s">
        <v>5554</v>
      </c>
      <c r="M738" s="2" t="s">
        <v>5555</v>
      </c>
      <c r="N738" s="2" t="s">
        <v>5556</v>
      </c>
      <c r="O738" s="2" t="s">
        <v>5557</v>
      </c>
    </row>
    <row r="739" spans="1:15">
      <c r="A739" s="2" t="s">
        <v>15</v>
      </c>
      <c r="B739" s="2" t="s">
        <v>5558</v>
      </c>
      <c r="C739" s="2" t="s">
        <v>17</v>
      </c>
      <c r="D739" s="2"/>
      <c r="E739" s="2"/>
      <c r="F739" s="2" t="s">
        <v>5559</v>
      </c>
      <c r="G739" s="2"/>
      <c r="H739" s="2"/>
      <c r="I739" s="2" t="s">
        <v>5560</v>
      </c>
      <c r="J739" s="2" t="s">
        <v>5561</v>
      </c>
      <c r="K739" s="2" t="s">
        <v>5562</v>
      </c>
      <c r="L739" s="2" t="s">
        <v>5563</v>
      </c>
      <c r="M739" s="2" t="s">
        <v>5564</v>
      </c>
      <c r="N739" s="2" t="s">
        <v>5565</v>
      </c>
      <c r="O739" s="2" t="s">
        <v>5566</v>
      </c>
    </row>
    <row r="740" spans="1:15">
      <c r="A740" s="2" t="s">
        <v>15</v>
      </c>
      <c r="B740" s="2" t="s">
        <v>5567</v>
      </c>
      <c r="C740" s="2" t="s">
        <v>112</v>
      </c>
      <c r="D740" s="2"/>
      <c r="E740" s="2"/>
      <c r="F740" s="2"/>
      <c r="G740" s="2"/>
      <c r="H740" s="2"/>
      <c r="I740" s="2"/>
      <c r="J740" s="2" t="s">
        <v>5568</v>
      </c>
      <c r="K740" s="2" t="s">
        <v>5569</v>
      </c>
      <c r="L740" s="2" t="s">
        <v>5570</v>
      </c>
      <c r="M740" s="2" t="s">
        <v>5571</v>
      </c>
      <c r="N740" s="2" t="s">
        <v>5572</v>
      </c>
      <c r="O740" s="2" t="s">
        <v>5573</v>
      </c>
    </row>
    <row r="741" spans="1:15">
      <c r="A741" s="2" t="s">
        <v>15</v>
      </c>
      <c r="B741" s="2" t="s">
        <v>5574</v>
      </c>
      <c r="C741" s="2" t="s">
        <v>5575</v>
      </c>
      <c r="D741" s="2"/>
      <c r="E741" s="2"/>
      <c r="F741" s="2"/>
      <c r="G741" s="2"/>
      <c r="H741" s="2"/>
      <c r="I741" s="2"/>
      <c r="J741" s="2" t="s">
        <v>5576</v>
      </c>
      <c r="K741" s="2" t="s">
        <v>5577</v>
      </c>
      <c r="L741" s="2" t="s">
        <v>5578</v>
      </c>
      <c r="M741" s="2" t="s">
        <v>5579</v>
      </c>
      <c r="N741" s="2" t="s">
        <v>5580</v>
      </c>
      <c r="O741" s="2" t="s">
        <v>5581</v>
      </c>
    </row>
    <row r="742" spans="1:15">
      <c r="A742" s="2" t="s">
        <v>15</v>
      </c>
      <c r="B742" s="2" t="s">
        <v>5582</v>
      </c>
      <c r="C742" s="2" t="s">
        <v>112</v>
      </c>
      <c r="D742" s="2"/>
      <c r="E742" s="2"/>
      <c r="F742" s="2"/>
      <c r="G742" s="2"/>
      <c r="H742" s="2"/>
      <c r="I742" s="2"/>
      <c r="J742" s="2" t="s">
        <v>5583</v>
      </c>
      <c r="K742" s="2" t="s">
        <v>5584</v>
      </c>
      <c r="L742" s="2" t="s">
        <v>5585</v>
      </c>
      <c r="M742" s="2" t="s">
        <v>5586</v>
      </c>
      <c r="N742" s="2" t="s">
        <v>5587</v>
      </c>
      <c r="O742" s="2" t="s">
        <v>5588</v>
      </c>
    </row>
    <row r="743" spans="1:15">
      <c r="A743" s="2" t="s">
        <v>15</v>
      </c>
      <c r="B743" s="2" t="s">
        <v>5582</v>
      </c>
      <c r="C743" s="2" t="s">
        <v>17</v>
      </c>
      <c r="D743" s="2"/>
      <c r="E743" s="2"/>
      <c r="F743" s="2"/>
      <c r="G743" s="2"/>
      <c r="H743" s="2"/>
      <c r="I743" s="2"/>
      <c r="J743" s="2" t="s">
        <v>5589</v>
      </c>
      <c r="K743" s="2" t="s">
        <v>5584</v>
      </c>
      <c r="L743" s="2" t="s">
        <v>5590</v>
      </c>
      <c r="M743" s="2" t="s">
        <v>5591</v>
      </c>
      <c r="N743" s="2" t="s">
        <v>5592</v>
      </c>
      <c r="O743" s="2" t="s">
        <v>5593</v>
      </c>
    </row>
    <row r="744" spans="1:15">
      <c r="A744" s="2" t="s">
        <v>15</v>
      </c>
      <c r="B744" s="2" t="s">
        <v>5594</v>
      </c>
      <c r="C744" s="2" t="s">
        <v>17</v>
      </c>
      <c r="D744" s="2"/>
      <c r="E744" s="2"/>
      <c r="F744" s="2" t="s">
        <v>5595</v>
      </c>
      <c r="G744" s="2" t="e">
        <f>-ing</f>
        <v>#NAME?</v>
      </c>
      <c r="H744" s="2"/>
      <c r="I744" s="2" t="s">
        <v>5596</v>
      </c>
      <c r="J744" s="2" t="s">
        <v>5597</v>
      </c>
      <c r="K744" s="2" t="s">
        <v>5598</v>
      </c>
      <c r="L744" s="2" t="s">
        <v>5599</v>
      </c>
      <c r="M744" s="2" t="s">
        <v>5600</v>
      </c>
      <c r="N744" s="2" t="s">
        <v>5601</v>
      </c>
      <c r="O744" s="2" t="s">
        <v>5602</v>
      </c>
    </row>
    <row r="745" spans="1:15">
      <c r="A745" s="2" t="s">
        <v>15</v>
      </c>
      <c r="B745" s="2" t="s">
        <v>5603</v>
      </c>
      <c r="C745" s="2" t="s">
        <v>112</v>
      </c>
      <c r="D745" s="2"/>
      <c r="E745" s="2"/>
      <c r="F745" s="2"/>
      <c r="G745" s="2"/>
      <c r="H745" s="2"/>
      <c r="I745" s="2"/>
      <c r="J745" s="2" t="s">
        <v>5604</v>
      </c>
      <c r="K745" s="2" t="s">
        <v>5605</v>
      </c>
      <c r="L745" s="2" t="s">
        <v>5606</v>
      </c>
      <c r="M745" s="2" t="s">
        <v>5607</v>
      </c>
      <c r="N745" s="2" t="s">
        <v>5608</v>
      </c>
      <c r="O745" s="2" t="s">
        <v>5609</v>
      </c>
    </row>
    <row r="746" spans="1:15">
      <c r="A746" s="2" t="s">
        <v>15</v>
      </c>
      <c r="B746" s="2" t="s">
        <v>5603</v>
      </c>
      <c r="C746" s="2" t="s">
        <v>17</v>
      </c>
      <c r="D746" s="2"/>
      <c r="E746" s="2"/>
      <c r="F746" s="2"/>
      <c r="G746" s="2"/>
      <c r="H746" s="2"/>
      <c r="I746" s="2"/>
      <c r="J746" s="2" t="s">
        <v>5610</v>
      </c>
      <c r="K746" s="2" t="s">
        <v>5605</v>
      </c>
      <c r="L746" s="2" t="s">
        <v>5611</v>
      </c>
      <c r="M746" s="2" t="s">
        <v>5612</v>
      </c>
      <c r="N746" s="2" t="s">
        <v>5613</v>
      </c>
      <c r="O746" s="2" t="s">
        <v>5614</v>
      </c>
    </row>
    <row r="747" spans="1:15">
      <c r="A747" s="2" t="s">
        <v>15</v>
      </c>
      <c r="B747" s="2" t="s">
        <v>5615</v>
      </c>
      <c r="C747" s="2" t="s">
        <v>17</v>
      </c>
      <c r="D747" s="2"/>
      <c r="E747" s="2"/>
      <c r="F747" s="2"/>
      <c r="G747" s="2"/>
      <c r="H747" s="2"/>
      <c r="I747" s="2"/>
      <c r="J747" s="2" t="s">
        <v>5616</v>
      </c>
      <c r="K747" s="2" t="s">
        <v>5617</v>
      </c>
      <c r="L747" s="2" t="s">
        <v>5618</v>
      </c>
      <c r="M747" s="2" t="s">
        <v>5619</v>
      </c>
      <c r="N747" s="2" t="s">
        <v>5620</v>
      </c>
      <c r="O747" s="2" t="s">
        <v>5621</v>
      </c>
    </row>
    <row r="748" spans="1:15">
      <c r="A748" s="2" t="s">
        <v>15</v>
      </c>
      <c r="B748" s="2" t="s">
        <v>5622</v>
      </c>
      <c r="C748" s="2" t="s">
        <v>17</v>
      </c>
      <c r="D748" s="2"/>
      <c r="E748" s="2"/>
      <c r="F748" s="2"/>
      <c r="G748" s="2"/>
      <c r="H748" s="2"/>
      <c r="I748" s="2"/>
      <c r="J748" s="2" t="s">
        <v>5623</v>
      </c>
      <c r="K748" s="2" t="s">
        <v>5624</v>
      </c>
      <c r="L748" s="2" t="s">
        <v>5625</v>
      </c>
      <c r="M748" s="2" t="s">
        <v>5626</v>
      </c>
      <c r="N748" s="2" t="s">
        <v>5627</v>
      </c>
      <c r="O748" s="2" t="s">
        <v>5628</v>
      </c>
    </row>
    <row r="749" spans="1:15">
      <c r="A749" s="2" t="s">
        <v>15</v>
      </c>
      <c r="B749" s="2" t="s">
        <v>5622</v>
      </c>
      <c r="C749" s="2" t="s">
        <v>38</v>
      </c>
      <c r="D749" s="2"/>
      <c r="E749" s="2"/>
      <c r="F749" s="2"/>
      <c r="G749" s="2"/>
      <c r="H749" s="2"/>
      <c r="I749" s="2"/>
      <c r="J749" s="2" t="s">
        <v>5629</v>
      </c>
      <c r="K749" s="2" t="s">
        <v>5624</v>
      </c>
      <c r="L749" s="2" t="s">
        <v>5630</v>
      </c>
      <c r="M749" s="2" t="s">
        <v>5631</v>
      </c>
      <c r="N749" s="2" t="s">
        <v>5632</v>
      </c>
      <c r="O749" s="2" t="s">
        <v>5633</v>
      </c>
    </row>
    <row r="750" spans="1:15">
      <c r="A750" s="2" t="s">
        <v>15</v>
      </c>
      <c r="B750" s="2" t="s">
        <v>5634</v>
      </c>
      <c r="C750" s="2" t="s">
        <v>38</v>
      </c>
      <c r="D750" s="2"/>
      <c r="E750" s="2"/>
      <c r="F750" s="2"/>
      <c r="G750" s="2"/>
      <c r="H750" s="2"/>
      <c r="I750" s="2"/>
      <c r="J750" s="2" t="s">
        <v>5635</v>
      </c>
      <c r="K750" s="2" t="s">
        <v>5636</v>
      </c>
      <c r="L750" s="2" t="s">
        <v>5637</v>
      </c>
      <c r="M750" s="2" t="s">
        <v>5638</v>
      </c>
      <c r="N750" s="2" t="s">
        <v>5639</v>
      </c>
      <c r="O750" s="2" t="s">
        <v>5640</v>
      </c>
    </row>
    <row r="751" spans="1:15">
      <c r="A751" s="2" t="s">
        <v>15</v>
      </c>
      <c r="B751" s="2" t="s">
        <v>5641</v>
      </c>
      <c r="C751" s="2" t="s">
        <v>38</v>
      </c>
      <c r="D751" s="2"/>
      <c r="E751" s="2"/>
      <c r="F751" s="2"/>
      <c r="G751" s="2"/>
      <c r="H751" s="2"/>
      <c r="I751" s="2"/>
      <c r="J751" s="2" t="s">
        <v>5642</v>
      </c>
      <c r="K751" s="2" t="s">
        <v>5643</v>
      </c>
      <c r="L751" s="2" t="s">
        <v>5644</v>
      </c>
      <c r="M751" s="2" t="s">
        <v>5645</v>
      </c>
      <c r="N751" s="2" t="s">
        <v>5646</v>
      </c>
      <c r="O751" s="2" t="s">
        <v>5647</v>
      </c>
    </row>
    <row r="752" spans="1:15">
      <c r="A752" s="2" t="s">
        <v>15</v>
      </c>
      <c r="B752" s="2" t="s">
        <v>5648</v>
      </c>
      <c r="C752" s="2" t="s">
        <v>38</v>
      </c>
      <c r="D752" s="2"/>
      <c r="E752" s="2"/>
      <c r="F752" s="2"/>
      <c r="G752" s="2"/>
      <c r="H752" s="2"/>
      <c r="I752" s="2"/>
      <c r="J752" s="2" t="s">
        <v>5649</v>
      </c>
      <c r="K752" s="2" t="s">
        <v>5650</v>
      </c>
      <c r="L752" s="2" t="s">
        <v>5651</v>
      </c>
      <c r="M752" s="2" t="s">
        <v>5652</v>
      </c>
      <c r="N752" s="2" t="s">
        <v>5653</v>
      </c>
      <c r="O752" s="2" t="s">
        <v>5654</v>
      </c>
    </row>
    <row r="753" spans="1:15">
      <c r="A753" s="2" t="s">
        <v>15</v>
      </c>
      <c r="B753" s="2" t="s">
        <v>5655</v>
      </c>
      <c r="C753" s="2" t="s">
        <v>17</v>
      </c>
      <c r="D753" s="2"/>
      <c r="E753" s="2"/>
      <c r="F753" s="2"/>
      <c r="G753" s="2"/>
      <c r="H753" s="2"/>
      <c r="I753" s="2"/>
      <c r="J753" s="2" t="s">
        <v>5656</v>
      </c>
      <c r="K753" s="2" t="s">
        <v>5657</v>
      </c>
      <c r="L753" s="2" t="s">
        <v>5658</v>
      </c>
      <c r="M753" s="2" t="s">
        <v>5659</v>
      </c>
      <c r="N753" s="2" t="s">
        <v>5660</v>
      </c>
      <c r="O753" s="2" t="s">
        <v>5661</v>
      </c>
    </row>
    <row r="754" spans="1:15">
      <c r="A754" s="2" t="s">
        <v>15</v>
      </c>
      <c r="B754" s="2" t="s">
        <v>5662</v>
      </c>
      <c r="C754" s="2" t="s">
        <v>38</v>
      </c>
      <c r="D754" s="2"/>
      <c r="E754" s="2"/>
      <c r="F754" s="2"/>
      <c r="G754" s="2"/>
      <c r="H754" s="2"/>
      <c r="I754" s="2"/>
      <c r="J754" s="2" t="s">
        <v>5663</v>
      </c>
      <c r="K754" s="2" t="s">
        <v>5664</v>
      </c>
      <c r="L754" s="2" t="s">
        <v>5665</v>
      </c>
      <c r="M754" s="2" t="s">
        <v>5666</v>
      </c>
      <c r="N754" s="2" t="s">
        <v>5667</v>
      </c>
      <c r="O754" s="2" t="s">
        <v>5668</v>
      </c>
    </row>
    <row r="755" spans="1:15">
      <c r="A755" s="2" t="s">
        <v>15</v>
      </c>
      <c r="B755" s="2" t="s">
        <v>5669</v>
      </c>
      <c r="C755" s="2" t="s">
        <v>17</v>
      </c>
      <c r="D755" s="2"/>
      <c r="E755" s="2"/>
      <c r="F755" s="2"/>
      <c r="G755" s="2"/>
      <c r="H755" s="2"/>
      <c r="I755" s="2"/>
      <c r="J755" s="2" t="s">
        <v>5670</v>
      </c>
      <c r="K755" s="2" t="s">
        <v>5671</v>
      </c>
      <c r="L755" s="2" t="s">
        <v>5672</v>
      </c>
      <c r="M755" s="2" t="s">
        <v>5673</v>
      </c>
      <c r="N755" s="2" t="s">
        <v>5674</v>
      </c>
      <c r="O755" s="2" t="s">
        <v>5675</v>
      </c>
    </row>
    <row r="756" spans="1:15">
      <c r="A756" s="2" t="s">
        <v>15</v>
      </c>
      <c r="B756" s="2" t="s">
        <v>5676</v>
      </c>
      <c r="C756" s="2" t="s">
        <v>17</v>
      </c>
      <c r="D756" s="2"/>
      <c r="E756" s="2"/>
      <c r="F756" s="2" t="s">
        <v>5677</v>
      </c>
      <c r="G756" s="2" t="s">
        <v>5678</v>
      </c>
      <c r="H756" s="2"/>
      <c r="I756" s="2" t="s">
        <v>5679</v>
      </c>
      <c r="J756" s="2" t="s">
        <v>5680</v>
      </c>
      <c r="K756" s="2" t="s">
        <v>5681</v>
      </c>
      <c r="L756" s="2" t="s">
        <v>5682</v>
      </c>
      <c r="M756" s="2" t="s">
        <v>5683</v>
      </c>
      <c r="N756" s="2" t="s">
        <v>5684</v>
      </c>
      <c r="O756" s="2" t="s">
        <v>5685</v>
      </c>
    </row>
    <row r="757" spans="1:15">
      <c r="A757" s="2" t="s">
        <v>15</v>
      </c>
      <c r="B757" s="2" t="s">
        <v>5686</v>
      </c>
      <c r="C757" s="2" t="s">
        <v>17</v>
      </c>
      <c r="D757" s="2"/>
      <c r="E757" s="2"/>
      <c r="F757" s="2"/>
      <c r="G757" s="2"/>
      <c r="H757" s="2"/>
      <c r="I757" s="2"/>
      <c r="J757" s="2" t="s">
        <v>5687</v>
      </c>
      <c r="K757" s="2" t="s">
        <v>5688</v>
      </c>
      <c r="L757" s="2" t="s">
        <v>5689</v>
      </c>
      <c r="M757" s="2" t="s">
        <v>5690</v>
      </c>
      <c r="N757" s="2" t="s">
        <v>5691</v>
      </c>
      <c r="O757" s="2" t="s">
        <v>5692</v>
      </c>
    </row>
    <row r="758" spans="1:15">
      <c r="A758" s="2" t="s">
        <v>15</v>
      </c>
      <c r="B758" s="2" t="s">
        <v>5693</v>
      </c>
      <c r="C758" s="2" t="s">
        <v>17</v>
      </c>
      <c r="D758" s="2"/>
      <c r="E758" s="2"/>
      <c r="F758" s="2"/>
      <c r="G758" s="2"/>
      <c r="H758" s="2"/>
      <c r="I758" s="2"/>
      <c r="J758" s="2" t="s">
        <v>5694</v>
      </c>
      <c r="K758" s="2" t="s">
        <v>5695</v>
      </c>
      <c r="L758" s="2" t="s">
        <v>5696</v>
      </c>
      <c r="M758" s="2" t="s">
        <v>5697</v>
      </c>
      <c r="N758" s="2" t="s">
        <v>5698</v>
      </c>
      <c r="O758" s="2" t="s">
        <v>5699</v>
      </c>
    </row>
    <row r="759" spans="1:15">
      <c r="A759" s="2" t="s">
        <v>15</v>
      </c>
      <c r="B759" s="2" t="s">
        <v>5700</v>
      </c>
      <c r="C759" s="2" t="s">
        <v>17</v>
      </c>
      <c r="D759" s="2"/>
      <c r="E759" s="2"/>
      <c r="F759" s="2" t="s">
        <v>5701</v>
      </c>
      <c r="G759" s="2" t="s">
        <v>5702</v>
      </c>
      <c r="H759" s="2"/>
      <c r="I759" s="2" t="s">
        <v>5703</v>
      </c>
      <c r="J759" s="2" t="s">
        <v>5704</v>
      </c>
      <c r="K759" s="2" t="s">
        <v>5705</v>
      </c>
      <c r="L759" s="2" t="s">
        <v>5706</v>
      </c>
      <c r="M759" s="2" t="s">
        <v>5707</v>
      </c>
      <c r="N759" s="2" t="s">
        <v>5708</v>
      </c>
      <c r="O759" s="2" t="s">
        <v>5709</v>
      </c>
    </row>
    <row r="760" spans="1:15">
      <c r="A760" s="2" t="s">
        <v>15</v>
      </c>
      <c r="B760" s="2" t="s">
        <v>5710</v>
      </c>
      <c r="C760" s="2" t="s">
        <v>17</v>
      </c>
      <c r="D760" s="2"/>
      <c r="E760" s="2"/>
      <c r="F760" s="2"/>
      <c r="G760" s="2"/>
      <c r="H760" s="2"/>
      <c r="I760" s="2"/>
      <c r="J760" s="2" t="s">
        <v>5711</v>
      </c>
      <c r="K760" s="2" t="s">
        <v>5712</v>
      </c>
      <c r="L760" s="2" t="s">
        <v>5713</v>
      </c>
      <c r="M760" s="2" t="s">
        <v>5714</v>
      </c>
      <c r="N760" s="2" t="s">
        <v>5715</v>
      </c>
      <c r="O760" s="2" t="s">
        <v>5716</v>
      </c>
    </row>
    <row r="761" spans="1:15">
      <c r="A761" s="2" t="s">
        <v>15</v>
      </c>
      <c r="B761" s="2" t="s">
        <v>5710</v>
      </c>
      <c r="C761" s="2" t="s">
        <v>38</v>
      </c>
      <c r="D761" s="2"/>
      <c r="E761" s="2"/>
      <c r="F761" s="2"/>
      <c r="G761" s="2"/>
      <c r="H761" s="2"/>
      <c r="I761" s="2"/>
      <c r="J761" s="2" t="s">
        <v>5717</v>
      </c>
      <c r="K761" s="2" t="s">
        <v>5712</v>
      </c>
      <c r="L761" s="2" t="s">
        <v>5718</v>
      </c>
      <c r="M761" s="2" t="s">
        <v>5719</v>
      </c>
      <c r="N761" s="2" t="s">
        <v>5720</v>
      </c>
      <c r="O761" s="2" t="s">
        <v>5721</v>
      </c>
    </row>
    <row r="762" spans="1:15">
      <c r="A762" s="2" t="s">
        <v>15</v>
      </c>
      <c r="B762" s="2" t="s">
        <v>5722</v>
      </c>
      <c r="C762" s="2" t="s">
        <v>38</v>
      </c>
      <c r="D762" s="2" t="s">
        <v>5723</v>
      </c>
      <c r="E762" s="2"/>
      <c r="F762" s="2"/>
      <c r="G762" s="2" t="e">
        <f>-le</f>
        <v>#NAME?</v>
      </c>
      <c r="H762" s="2"/>
      <c r="I762" s="2" t="s">
        <v>5724</v>
      </c>
      <c r="J762" s="2" t="s">
        <v>5725</v>
      </c>
      <c r="K762" s="2" t="s">
        <v>5726</v>
      </c>
      <c r="L762" s="2" t="s">
        <v>5727</v>
      </c>
      <c r="M762" s="2" t="s">
        <v>5728</v>
      </c>
      <c r="N762" s="2" t="s">
        <v>5729</v>
      </c>
      <c r="O762" s="2" t="s">
        <v>5730</v>
      </c>
    </row>
    <row r="763" spans="1:15">
      <c r="A763" s="2" t="s">
        <v>15</v>
      </c>
      <c r="B763" s="2" t="s">
        <v>5722</v>
      </c>
      <c r="C763" s="2" t="s">
        <v>17</v>
      </c>
      <c r="D763" s="2" t="s">
        <v>5723</v>
      </c>
      <c r="E763" s="2"/>
      <c r="F763" s="2"/>
      <c r="G763" s="2" t="e">
        <f>-le</f>
        <v>#NAME?</v>
      </c>
      <c r="H763" s="2"/>
      <c r="I763" s="2" t="s">
        <v>5731</v>
      </c>
      <c r="J763" s="2" t="s">
        <v>5732</v>
      </c>
      <c r="K763" s="2" t="s">
        <v>5726</v>
      </c>
      <c r="L763" s="2" t="s">
        <v>5733</v>
      </c>
      <c r="M763" s="2" t="s">
        <v>5734</v>
      </c>
      <c r="N763" s="2" t="s">
        <v>5735</v>
      </c>
      <c r="O763" s="2" t="s">
        <v>5736</v>
      </c>
    </row>
    <row r="764" spans="1:15">
      <c r="A764" s="2" t="s">
        <v>15</v>
      </c>
      <c r="B764" s="2" t="s">
        <v>5737</v>
      </c>
      <c r="C764" s="2" t="s">
        <v>38</v>
      </c>
      <c r="D764" s="2"/>
      <c r="E764" s="2"/>
      <c r="F764" s="2"/>
      <c r="G764" s="2"/>
      <c r="H764" s="2"/>
      <c r="I764" s="2"/>
      <c r="J764" s="2" t="s">
        <v>5738</v>
      </c>
      <c r="K764" s="2" t="s">
        <v>5739</v>
      </c>
      <c r="L764" s="2" t="s">
        <v>5740</v>
      </c>
      <c r="M764" s="2" t="s">
        <v>5741</v>
      </c>
      <c r="N764" s="2" t="s">
        <v>5742</v>
      </c>
      <c r="O764" s="2" t="s">
        <v>5743</v>
      </c>
    </row>
    <row r="765" spans="1:15">
      <c r="A765" s="2" t="s">
        <v>15</v>
      </c>
      <c r="B765" s="2" t="s">
        <v>5744</v>
      </c>
      <c r="C765" s="2" t="s">
        <v>112</v>
      </c>
      <c r="D765" s="2"/>
      <c r="E765" s="2"/>
      <c r="F765" s="2" t="s">
        <v>5745</v>
      </c>
      <c r="G765" s="2" t="e">
        <f>-py</f>
        <v>#NAME?</v>
      </c>
      <c r="H765" s="2"/>
      <c r="I765" s="2" t="s">
        <v>5746</v>
      </c>
      <c r="J765" s="2" t="s">
        <v>1956</v>
      </c>
      <c r="K765" s="2" t="s">
        <v>5747</v>
      </c>
      <c r="L765" s="2" t="s">
        <v>5748</v>
      </c>
      <c r="M765" s="2" t="s">
        <v>5749</v>
      </c>
      <c r="N765" s="2" t="s">
        <v>5750</v>
      </c>
      <c r="O765" s="2" t="s">
        <v>5751</v>
      </c>
    </row>
    <row r="766" spans="1:15">
      <c r="A766" s="2" t="s">
        <v>15</v>
      </c>
      <c r="B766" s="2" t="s">
        <v>5752</v>
      </c>
      <c r="C766" s="2" t="s">
        <v>112</v>
      </c>
      <c r="D766" s="2"/>
      <c r="E766" s="2"/>
      <c r="F766" s="2"/>
      <c r="G766" s="2"/>
      <c r="H766" s="2"/>
      <c r="I766" s="2"/>
      <c r="J766" s="2" t="s">
        <v>5753</v>
      </c>
      <c r="K766" s="2" t="s">
        <v>5754</v>
      </c>
      <c r="L766" s="2" t="s">
        <v>5755</v>
      </c>
      <c r="M766" s="2" t="s">
        <v>5756</v>
      </c>
      <c r="N766" s="2" t="s">
        <v>5757</v>
      </c>
      <c r="O766" s="2" t="s">
        <v>5758</v>
      </c>
    </row>
    <row r="767" spans="1:15">
      <c r="A767" s="2" t="s">
        <v>15</v>
      </c>
      <c r="B767" s="2" t="s">
        <v>5752</v>
      </c>
      <c r="C767" s="2" t="s">
        <v>27</v>
      </c>
      <c r="D767" s="2"/>
      <c r="E767" s="2"/>
      <c r="F767" s="2"/>
      <c r="G767" s="2"/>
      <c r="H767" s="2"/>
      <c r="I767" s="2"/>
      <c r="J767" s="2" t="s">
        <v>5759</v>
      </c>
      <c r="K767" s="2" t="s">
        <v>5754</v>
      </c>
      <c r="L767" s="2" t="s">
        <v>5760</v>
      </c>
      <c r="M767" s="2" t="s">
        <v>5761</v>
      </c>
      <c r="N767" s="2" t="s">
        <v>5762</v>
      </c>
      <c r="O767" s="2" t="s">
        <v>5763</v>
      </c>
    </row>
    <row r="768" spans="1:15">
      <c r="A768" s="2" t="s">
        <v>15</v>
      </c>
      <c r="B768" s="2" t="s">
        <v>5764</v>
      </c>
      <c r="C768" s="2" t="s">
        <v>27</v>
      </c>
      <c r="D768" s="2"/>
      <c r="E768" s="2"/>
      <c r="F768" s="2" t="s">
        <v>5752</v>
      </c>
      <c r="G768" s="2" t="s">
        <v>775</v>
      </c>
      <c r="H768" s="2"/>
      <c r="I768" s="2" t="s">
        <v>5765</v>
      </c>
      <c r="J768" s="2" t="s">
        <v>5766</v>
      </c>
      <c r="K768" s="2" t="s">
        <v>5767</v>
      </c>
      <c r="L768" s="2" t="s">
        <v>5768</v>
      </c>
      <c r="M768" s="2" t="s">
        <v>5769</v>
      </c>
      <c r="N768" s="2" t="s">
        <v>5770</v>
      </c>
      <c r="O768" s="2" t="s">
        <v>5771</v>
      </c>
    </row>
    <row r="769" spans="1:15">
      <c r="A769" s="2" t="s">
        <v>15</v>
      </c>
      <c r="B769" s="2" t="s">
        <v>5772</v>
      </c>
      <c r="C769" s="2" t="s">
        <v>112</v>
      </c>
      <c r="D769" s="2"/>
      <c r="E769" s="2"/>
      <c r="F769" s="2"/>
      <c r="G769" s="2"/>
      <c r="H769" s="2"/>
      <c r="I769" s="2"/>
      <c r="J769" s="2" t="s">
        <v>5773</v>
      </c>
      <c r="K769" s="2" t="s">
        <v>5774</v>
      </c>
      <c r="L769" s="2" t="s">
        <v>5775</v>
      </c>
      <c r="M769" s="2" t="s">
        <v>5776</v>
      </c>
      <c r="N769" s="2" t="s">
        <v>5777</v>
      </c>
      <c r="O769" s="2" t="s">
        <v>5778</v>
      </c>
    </row>
    <row r="770" spans="1:15">
      <c r="A770" s="2" t="s">
        <v>15</v>
      </c>
      <c r="B770" s="2" t="s">
        <v>5779</v>
      </c>
      <c r="C770" s="2" t="s">
        <v>112</v>
      </c>
      <c r="D770" s="2"/>
      <c r="E770" s="2"/>
      <c r="F770" s="2" t="s">
        <v>5780</v>
      </c>
      <c r="G770" s="2" t="s">
        <v>812</v>
      </c>
      <c r="H770" s="2"/>
      <c r="I770" s="2" t="s">
        <v>5781</v>
      </c>
      <c r="J770" s="2" t="s">
        <v>5782</v>
      </c>
      <c r="K770" s="2" t="s">
        <v>5783</v>
      </c>
      <c r="L770" s="2" t="s">
        <v>5784</v>
      </c>
      <c r="M770" s="2" t="s">
        <v>5785</v>
      </c>
      <c r="N770" s="2" t="s">
        <v>5786</v>
      </c>
      <c r="O770" s="2" t="s">
        <v>5787</v>
      </c>
    </row>
    <row r="771" spans="1:15">
      <c r="A771" s="2" t="s">
        <v>15</v>
      </c>
      <c r="B771" s="2" t="s">
        <v>5788</v>
      </c>
      <c r="C771" s="2" t="s">
        <v>17</v>
      </c>
      <c r="D771" s="2"/>
      <c r="E771" s="2"/>
      <c r="F771" s="2"/>
      <c r="G771" s="2"/>
      <c r="H771" s="2"/>
      <c r="I771" s="2"/>
      <c r="J771" s="2" t="s">
        <v>5789</v>
      </c>
      <c r="K771" s="2" t="s">
        <v>5790</v>
      </c>
      <c r="L771" s="2" t="s">
        <v>5791</v>
      </c>
      <c r="M771" s="2" t="s">
        <v>5792</v>
      </c>
      <c r="N771" s="2" t="s">
        <v>5793</v>
      </c>
      <c r="O771" s="2" t="s">
        <v>5794</v>
      </c>
    </row>
    <row r="772" spans="1:15">
      <c r="A772" s="2" t="s">
        <v>15</v>
      </c>
      <c r="B772" s="2" t="s">
        <v>5795</v>
      </c>
      <c r="C772" s="2" t="s">
        <v>38</v>
      </c>
      <c r="D772" s="2"/>
      <c r="E772" s="2"/>
      <c r="F772" s="2"/>
      <c r="G772" s="2"/>
      <c r="H772" s="2"/>
      <c r="I772" s="2"/>
      <c r="J772" s="2" t="s">
        <v>5796</v>
      </c>
      <c r="K772" s="2" t="s">
        <v>5797</v>
      </c>
      <c r="L772" s="2" t="s">
        <v>5798</v>
      </c>
      <c r="M772" s="2" t="s">
        <v>5799</v>
      </c>
      <c r="N772" s="2" t="s">
        <v>5800</v>
      </c>
      <c r="O772" s="2" t="s">
        <v>5801</v>
      </c>
    </row>
    <row r="773" spans="1:15">
      <c r="A773" s="2" t="s">
        <v>15</v>
      </c>
      <c r="B773" s="2" t="s">
        <v>1062</v>
      </c>
      <c r="C773" s="2" t="s">
        <v>38</v>
      </c>
      <c r="D773" s="2"/>
      <c r="E773" s="2"/>
      <c r="F773" s="2"/>
      <c r="G773" s="2"/>
      <c r="H773" s="2"/>
      <c r="I773" s="2"/>
      <c r="J773" s="2" t="s">
        <v>5802</v>
      </c>
      <c r="K773" s="2" t="s">
        <v>5803</v>
      </c>
      <c r="L773" s="2" t="s">
        <v>5804</v>
      </c>
      <c r="M773" s="2" t="s">
        <v>5805</v>
      </c>
      <c r="N773" s="2" t="s">
        <v>5806</v>
      </c>
      <c r="O773" s="2" t="s">
        <v>5807</v>
      </c>
    </row>
    <row r="774" spans="1:15">
      <c r="A774" s="2" t="s">
        <v>15</v>
      </c>
      <c r="B774" s="2" t="s">
        <v>5808</v>
      </c>
      <c r="C774" s="2" t="s">
        <v>17</v>
      </c>
      <c r="D774" s="2" t="s">
        <v>5809</v>
      </c>
      <c r="E774" s="2"/>
      <c r="F774" s="2" t="s">
        <v>5810</v>
      </c>
      <c r="G774" s="2"/>
      <c r="H774" s="2"/>
      <c r="I774" s="2" t="s">
        <v>5811</v>
      </c>
      <c r="J774" s="2" t="s">
        <v>5812</v>
      </c>
      <c r="K774" s="2" t="s">
        <v>5813</v>
      </c>
      <c r="L774" s="2" t="s">
        <v>5814</v>
      </c>
      <c r="M774" s="2" t="s">
        <v>5815</v>
      </c>
      <c r="N774" s="2" t="s">
        <v>5816</v>
      </c>
      <c r="O774" s="2" t="s">
        <v>5817</v>
      </c>
    </row>
    <row r="775" spans="1:15">
      <c r="A775" s="2" t="s">
        <v>15</v>
      </c>
      <c r="B775" s="2" t="s">
        <v>5818</v>
      </c>
      <c r="C775" s="2" t="s">
        <v>17</v>
      </c>
      <c r="D775" s="2"/>
      <c r="E775" s="2"/>
      <c r="F775" s="2" t="s">
        <v>5819</v>
      </c>
      <c r="G775" s="2" t="s">
        <v>5820</v>
      </c>
      <c r="H775" s="2"/>
      <c r="I775" s="2" t="s">
        <v>5821</v>
      </c>
      <c r="J775" s="2" t="s">
        <v>5822</v>
      </c>
      <c r="K775" s="2" t="s">
        <v>5823</v>
      </c>
      <c r="L775" s="2" t="s">
        <v>5824</v>
      </c>
      <c r="M775" s="2" t="s">
        <v>5825</v>
      </c>
      <c r="N775" s="2" t="s">
        <v>5826</v>
      </c>
      <c r="O775" s="2" t="s">
        <v>5827</v>
      </c>
    </row>
    <row r="776" spans="1:15">
      <c r="A776" s="2" t="s">
        <v>15</v>
      </c>
      <c r="B776" s="2" t="s">
        <v>5828</v>
      </c>
      <c r="C776" s="2" t="s">
        <v>38</v>
      </c>
      <c r="D776" s="2"/>
      <c r="E776" s="2"/>
      <c r="F776" s="2"/>
      <c r="G776" s="2"/>
      <c r="H776" s="2"/>
      <c r="I776" s="2"/>
      <c r="J776" s="2" t="s">
        <v>5829</v>
      </c>
      <c r="K776" s="2" t="s">
        <v>5830</v>
      </c>
      <c r="L776" s="2" t="s">
        <v>5831</v>
      </c>
      <c r="M776" s="2" t="s">
        <v>5832</v>
      </c>
      <c r="N776" s="2" t="s">
        <v>5833</v>
      </c>
      <c r="O776" s="2" t="s">
        <v>5834</v>
      </c>
    </row>
    <row r="777" spans="1:15">
      <c r="A777" s="2" t="s">
        <v>15</v>
      </c>
      <c r="B777" s="2" t="s">
        <v>5835</v>
      </c>
      <c r="C777" s="2" t="s">
        <v>17</v>
      </c>
      <c r="D777" s="2"/>
      <c r="E777" s="2"/>
      <c r="F777" s="2"/>
      <c r="G777" s="2"/>
      <c r="H777" s="2"/>
      <c r="I777" s="2"/>
      <c r="J777" s="2" t="s">
        <v>5836</v>
      </c>
      <c r="K777" s="2" t="s">
        <v>5837</v>
      </c>
      <c r="L777" s="2" t="s">
        <v>5838</v>
      </c>
      <c r="M777" s="2" t="s">
        <v>5839</v>
      </c>
      <c r="N777" s="2" t="s">
        <v>5840</v>
      </c>
      <c r="O777" s="2" t="s">
        <v>5841</v>
      </c>
    </row>
    <row r="778" spans="1:15">
      <c r="A778" s="2" t="s">
        <v>15</v>
      </c>
      <c r="B778" s="2" t="s">
        <v>5842</v>
      </c>
      <c r="C778" s="2" t="s">
        <v>17</v>
      </c>
      <c r="D778" s="2"/>
      <c r="E778" s="2"/>
      <c r="F778" s="2"/>
      <c r="G778" s="2"/>
      <c r="H778" s="2"/>
      <c r="I778" s="2"/>
      <c r="J778" s="2" t="s">
        <v>5843</v>
      </c>
      <c r="K778" s="2" t="s">
        <v>5844</v>
      </c>
      <c r="L778" s="2" t="s">
        <v>5845</v>
      </c>
      <c r="M778" s="2" t="s">
        <v>5846</v>
      </c>
      <c r="N778" s="2" t="s">
        <v>5847</v>
      </c>
      <c r="O778" s="2" t="s">
        <v>5848</v>
      </c>
    </row>
    <row r="779" spans="1:15">
      <c r="A779" s="2" t="s">
        <v>15</v>
      </c>
      <c r="B779" s="2" t="s">
        <v>5842</v>
      </c>
      <c r="C779" s="2" t="s">
        <v>38</v>
      </c>
      <c r="D779" s="2"/>
      <c r="E779" s="2"/>
      <c r="F779" s="2"/>
      <c r="G779" s="2"/>
      <c r="H779" s="2"/>
      <c r="I779" s="2"/>
      <c r="J779" s="2" t="s">
        <v>5849</v>
      </c>
      <c r="K779" s="2" t="s">
        <v>5844</v>
      </c>
      <c r="L779" s="2" t="s">
        <v>5850</v>
      </c>
      <c r="M779" s="2" t="s">
        <v>5851</v>
      </c>
      <c r="N779" s="2" t="s">
        <v>5852</v>
      </c>
      <c r="O779" s="2" t="s">
        <v>5853</v>
      </c>
    </row>
    <row r="780" spans="1:15">
      <c r="A780" s="2" t="s">
        <v>15</v>
      </c>
      <c r="B780" s="2" t="s">
        <v>5854</v>
      </c>
      <c r="C780" s="2" t="s">
        <v>17</v>
      </c>
      <c r="D780" s="2"/>
      <c r="E780" s="2"/>
      <c r="F780" s="2" t="s">
        <v>5855</v>
      </c>
      <c r="G780" s="2" t="e">
        <f>-th</f>
        <v>#NAME?</v>
      </c>
      <c r="H780" s="2"/>
      <c r="I780" s="2" t="s">
        <v>5856</v>
      </c>
      <c r="J780" s="2" t="s">
        <v>5857</v>
      </c>
      <c r="K780" s="2" t="s">
        <v>5858</v>
      </c>
      <c r="L780" s="2" t="s">
        <v>5859</v>
      </c>
      <c r="M780" s="2" t="s">
        <v>5860</v>
      </c>
      <c r="N780" s="2" t="s">
        <v>5861</v>
      </c>
      <c r="O780" s="2" t="s">
        <v>5862</v>
      </c>
    </row>
    <row r="781" spans="1:15">
      <c r="A781" s="2" t="s">
        <v>15</v>
      </c>
      <c r="B781" s="2" t="s">
        <v>5863</v>
      </c>
      <c r="C781" s="2" t="s">
        <v>5864</v>
      </c>
      <c r="D781" s="2"/>
      <c r="E781" s="2"/>
      <c r="F781" s="2"/>
      <c r="G781" s="2"/>
      <c r="H781" s="2"/>
      <c r="I781" s="2"/>
      <c r="J781" s="2" t="s">
        <v>5865</v>
      </c>
      <c r="K781" s="2" t="s">
        <v>5866</v>
      </c>
      <c r="L781" s="2" t="s">
        <v>5867</v>
      </c>
      <c r="M781" s="2" t="s">
        <v>5868</v>
      </c>
      <c r="N781" s="2" t="s">
        <v>5869</v>
      </c>
      <c r="O781" s="2" t="s">
        <v>5870</v>
      </c>
    </row>
    <row r="782" spans="1:15">
      <c r="A782" s="2" t="s">
        <v>15</v>
      </c>
      <c r="B782" s="2" t="s">
        <v>5871</v>
      </c>
      <c r="C782" s="2" t="s">
        <v>38</v>
      </c>
      <c r="D782" s="2"/>
      <c r="E782" s="2"/>
      <c r="F782" s="2"/>
      <c r="G782" s="2"/>
      <c r="H782" s="2"/>
      <c r="I782" s="2"/>
      <c r="J782" s="2" t="s">
        <v>5872</v>
      </c>
      <c r="K782" s="2" t="s">
        <v>5873</v>
      </c>
      <c r="L782" s="2" t="s">
        <v>5874</v>
      </c>
      <c r="M782" s="2" t="s">
        <v>5875</v>
      </c>
      <c r="N782" s="2" t="s">
        <v>5876</v>
      </c>
      <c r="O782" s="2" t="s">
        <v>5877</v>
      </c>
    </row>
    <row r="783" spans="1:15">
      <c r="A783" s="2" t="s">
        <v>15</v>
      </c>
      <c r="B783" s="2" t="s">
        <v>5871</v>
      </c>
      <c r="C783" s="2" t="s">
        <v>17</v>
      </c>
      <c r="D783" s="2"/>
      <c r="E783" s="2"/>
      <c r="F783" s="2"/>
      <c r="G783" s="2"/>
      <c r="H783" s="2"/>
      <c r="I783" s="2"/>
      <c r="J783" s="2" t="s">
        <v>5872</v>
      </c>
      <c r="K783" s="2" t="s">
        <v>5873</v>
      </c>
      <c r="L783" s="2" t="s">
        <v>5878</v>
      </c>
      <c r="M783" s="2" t="s">
        <v>5879</v>
      </c>
      <c r="N783" s="2" t="s">
        <v>5880</v>
      </c>
      <c r="O783" s="2" t="s">
        <v>5881</v>
      </c>
    </row>
    <row r="784" spans="1:15">
      <c r="A784" s="2" t="s">
        <v>15</v>
      </c>
      <c r="B784" s="2" t="s">
        <v>5882</v>
      </c>
      <c r="C784" s="2" t="s">
        <v>112</v>
      </c>
      <c r="D784" s="2"/>
      <c r="E784" s="2"/>
      <c r="F784" s="2" t="s">
        <v>5871</v>
      </c>
      <c r="G784" s="2" t="e">
        <f>-ful</f>
        <v>#NAME?</v>
      </c>
      <c r="H784" s="2"/>
      <c r="I784" s="2" t="s">
        <v>5883</v>
      </c>
      <c r="J784" s="2" t="s">
        <v>5884</v>
      </c>
      <c r="K784" s="2" t="s">
        <v>5885</v>
      </c>
      <c r="L784" s="2" t="s">
        <v>5886</v>
      </c>
      <c r="M784" s="2" t="s">
        <v>5887</v>
      </c>
      <c r="N784" s="2" t="s">
        <v>5888</v>
      </c>
      <c r="O784" s="2" t="s">
        <v>5889</v>
      </c>
    </row>
    <row r="785" ht="102" spans="1:15">
      <c r="A785" s="2" t="s">
        <v>15</v>
      </c>
      <c r="B785" s="3" t="s">
        <v>5890</v>
      </c>
      <c r="C785" s="3" t="s">
        <v>17</v>
      </c>
      <c r="D785" s="4"/>
      <c r="E785" s="4"/>
      <c r="F785" s="4"/>
      <c r="G785" s="4"/>
      <c r="H785" s="4"/>
      <c r="I785" s="4"/>
      <c r="J785" s="3" t="s">
        <v>5891</v>
      </c>
      <c r="K785" s="3" t="s">
        <v>5892</v>
      </c>
      <c r="L785" s="3" t="s">
        <v>5893</v>
      </c>
      <c r="M785" s="3" t="s">
        <v>5894</v>
      </c>
      <c r="N785" s="3" t="s">
        <v>5895</v>
      </c>
      <c r="O785" s="3" t="s">
        <v>5896</v>
      </c>
    </row>
    <row r="786" ht="89.25" spans="1:15">
      <c r="A786" s="2" t="s">
        <v>15</v>
      </c>
      <c r="B786" s="3" t="s">
        <v>5897</v>
      </c>
      <c r="C786" s="3" t="s">
        <v>17</v>
      </c>
      <c r="D786" s="4"/>
      <c r="E786" s="4"/>
      <c r="F786" s="4"/>
      <c r="G786" s="4"/>
      <c r="H786" s="4"/>
      <c r="I786" s="4"/>
      <c r="J786" s="3" t="s">
        <v>5898</v>
      </c>
      <c r="K786" s="3" t="s">
        <v>5899</v>
      </c>
      <c r="L786" s="3" t="s">
        <v>5900</v>
      </c>
      <c r="M786" s="3" t="s">
        <v>5901</v>
      </c>
      <c r="N786" s="3" t="s">
        <v>5902</v>
      </c>
      <c r="O786" s="3" t="s">
        <v>5903</v>
      </c>
    </row>
    <row r="787" ht="140.25" spans="1:15">
      <c r="A787" s="2" t="s">
        <v>15</v>
      </c>
      <c r="B787" s="3" t="s">
        <v>5904</v>
      </c>
      <c r="C787" s="3" t="s">
        <v>17</v>
      </c>
      <c r="D787" s="4"/>
      <c r="E787" s="4"/>
      <c r="F787" s="3" t="s">
        <v>5905</v>
      </c>
      <c r="G787" s="3" t="s">
        <v>5906</v>
      </c>
      <c r="H787" s="3" t="s">
        <v>5907</v>
      </c>
      <c r="I787" s="3" t="s">
        <v>5908</v>
      </c>
      <c r="J787" s="3" t="s">
        <v>5909</v>
      </c>
      <c r="K787" s="3" t="s">
        <v>5910</v>
      </c>
      <c r="L787" s="3" t="s">
        <v>5911</v>
      </c>
      <c r="M787" s="3" t="s">
        <v>5912</v>
      </c>
      <c r="N787" s="3" t="s">
        <v>5913</v>
      </c>
      <c r="O787" s="3" t="s">
        <v>5914</v>
      </c>
    </row>
    <row r="788" ht="89.25" spans="1:15">
      <c r="A788" s="2" t="s">
        <v>15</v>
      </c>
      <c r="B788" s="3" t="s">
        <v>5915</v>
      </c>
      <c r="C788" s="3" t="s">
        <v>38</v>
      </c>
      <c r="D788" s="4"/>
      <c r="E788" s="4"/>
      <c r="F788" s="4"/>
      <c r="G788" s="4"/>
      <c r="H788" s="4"/>
      <c r="I788" s="4"/>
      <c r="J788" s="3" t="s">
        <v>5916</v>
      </c>
      <c r="K788" s="3" t="s">
        <v>5917</v>
      </c>
      <c r="L788" s="3" t="s">
        <v>5918</v>
      </c>
      <c r="M788" s="3" t="s">
        <v>5919</v>
      </c>
      <c r="N788" s="3" t="s">
        <v>5920</v>
      </c>
      <c r="O788" s="3" t="s">
        <v>5921</v>
      </c>
    </row>
    <row r="789" ht="102" spans="1:15">
      <c r="A789" s="2" t="s">
        <v>15</v>
      </c>
      <c r="B789" s="3" t="s">
        <v>5915</v>
      </c>
      <c r="C789" s="3" t="s">
        <v>17</v>
      </c>
      <c r="D789" s="4"/>
      <c r="E789" s="4"/>
      <c r="F789" s="4"/>
      <c r="G789" s="4"/>
      <c r="H789" s="4"/>
      <c r="I789" s="4"/>
      <c r="J789" s="3" t="s">
        <v>5922</v>
      </c>
      <c r="K789" s="3" t="s">
        <v>5917</v>
      </c>
      <c r="L789" s="3" t="s">
        <v>5923</v>
      </c>
      <c r="M789" s="3" t="s">
        <v>5924</v>
      </c>
      <c r="N789" s="3" t="s">
        <v>5925</v>
      </c>
      <c r="O789" s="3" t="s">
        <v>5926</v>
      </c>
    </row>
    <row r="790" ht="89.25" spans="1:15">
      <c r="A790" s="2" t="s">
        <v>15</v>
      </c>
      <c r="B790" s="3" t="s">
        <v>5855</v>
      </c>
      <c r="C790" s="3" t="s">
        <v>112</v>
      </c>
      <c r="D790" s="4"/>
      <c r="E790" s="4"/>
      <c r="F790" s="4"/>
      <c r="G790" s="4"/>
      <c r="H790" s="4"/>
      <c r="I790" s="4"/>
      <c r="J790" s="3" t="s">
        <v>5927</v>
      </c>
      <c r="K790" s="3" t="s">
        <v>5928</v>
      </c>
      <c r="L790" s="3" t="s">
        <v>5929</v>
      </c>
      <c r="M790" s="3" t="s">
        <v>5930</v>
      </c>
      <c r="N790" s="3" t="s">
        <v>5931</v>
      </c>
      <c r="O790" s="3" t="s">
        <v>5932</v>
      </c>
    </row>
    <row r="791" ht="89.25" spans="1:15">
      <c r="A791" s="2" t="s">
        <v>15</v>
      </c>
      <c r="B791" s="3" t="s">
        <v>5855</v>
      </c>
      <c r="C791" s="3" t="s">
        <v>27</v>
      </c>
      <c r="D791" s="4"/>
      <c r="E791" s="4"/>
      <c r="F791" s="4"/>
      <c r="G791" s="4"/>
      <c r="H791" s="4"/>
      <c r="I791" s="4"/>
      <c r="J791" s="3" t="s">
        <v>5933</v>
      </c>
      <c r="K791" s="3" t="s">
        <v>5928</v>
      </c>
      <c r="L791" s="3" t="s">
        <v>4926</v>
      </c>
      <c r="M791" s="3" t="s">
        <v>5934</v>
      </c>
      <c r="N791" s="3" t="s">
        <v>5935</v>
      </c>
      <c r="O791" s="3" t="s">
        <v>5936</v>
      </c>
    </row>
    <row r="792" spans="1:15">
      <c r="A792" s="2" t="s">
        <v>15</v>
      </c>
      <c r="B792" s="2" t="s">
        <v>5937</v>
      </c>
      <c r="C792" s="2" t="s">
        <v>38</v>
      </c>
      <c r="D792" s="2"/>
      <c r="E792" s="2"/>
      <c r="F792" s="2"/>
      <c r="G792" s="2"/>
      <c r="H792" s="2"/>
      <c r="I792" s="2"/>
      <c r="J792" s="2" t="s">
        <v>5938</v>
      </c>
      <c r="K792" s="2" t="s">
        <v>5939</v>
      </c>
      <c r="L792" s="2" t="s">
        <v>5940</v>
      </c>
      <c r="M792" s="2" t="s">
        <v>5941</v>
      </c>
      <c r="N792" s="2" t="s">
        <v>5942</v>
      </c>
      <c r="O792" s="2" t="s">
        <v>5943</v>
      </c>
    </row>
    <row r="793" spans="1:15">
      <c r="A793" s="2" t="s">
        <v>15</v>
      </c>
      <c r="B793" s="2" t="s">
        <v>5944</v>
      </c>
      <c r="C793" s="2" t="s">
        <v>17</v>
      </c>
      <c r="D793" s="2"/>
      <c r="E793" s="2"/>
      <c r="F793" s="2"/>
      <c r="G793" s="2"/>
      <c r="H793" s="2"/>
      <c r="I793" s="2"/>
      <c r="J793" s="2" t="s">
        <v>5945</v>
      </c>
      <c r="K793" s="2" t="s">
        <v>5946</v>
      </c>
      <c r="L793" s="2" t="s">
        <v>5947</v>
      </c>
      <c r="M793" s="2" t="s">
        <v>5948</v>
      </c>
      <c r="N793" s="2" t="s">
        <v>5949</v>
      </c>
      <c r="O793" s="2" t="s">
        <v>5950</v>
      </c>
    </row>
    <row r="794" spans="1:15">
      <c r="A794" s="2" t="s">
        <v>15</v>
      </c>
      <c r="B794" s="2" t="s">
        <v>5951</v>
      </c>
      <c r="C794" s="2" t="s">
        <v>112</v>
      </c>
      <c r="D794" s="2"/>
      <c r="E794" s="2"/>
      <c r="F794" s="2" t="s">
        <v>5952</v>
      </c>
      <c r="G794" s="2" t="e">
        <f>-ic</f>
        <v>#NAME?</v>
      </c>
      <c r="H794" s="2"/>
      <c r="I794" s="2" t="s">
        <v>5953</v>
      </c>
      <c r="J794" s="2" t="s">
        <v>5954</v>
      </c>
      <c r="K794" s="2" t="s">
        <v>5955</v>
      </c>
      <c r="L794" s="2" t="s">
        <v>5956</v>
      </c>
      <c r="M794" s="2" t="s">
        <v>5957</v>
      </c>
      <c r="N794" s="2" t="s">
        <v>5958</v>
      </c>
      <c r="O794" s="2" t="s">
        <v>5959</v>
      </c>
    </row>
    <row r="795" spans="1:15">
      <c r="A795" s="2" t="s">
        <v>15</v>
      </c>
      <c r="B795" s="2" t="s">
        <v>5960</v>
      </c>
      <c r="C795" s="2" t="s">
        <v>17</v>
      </c>
      <c r="D795" s="2"/>
      <c r="E795" s="2"/>
      <c r="F795" s="2" t="s">
        <v>5952</v>
      </c>
      <c r="G795" s="2" t="e">
        <f>-ory</f>
        <v>#NAME?</v>
      </c>
      <c r="H795" s="2"/>
      <c r="I795" s="2" t="s">
        <v>5961</v>
      </c>
      <c r="J795" s="2" t="s">
        <v>5962</v>
      </c>
      <c r="K795" s="2" t="s">
        <v>5963</v>
      </c>
      <c r="L795" s="2" t="s">
        <v>5964</v>
      </c>
      <c r="M795" s="2" t="s">
        <v>5965</v>
      </c>
      <c r="N795" s="2" t="s">
        <v>5966</v>
      </c>
      <c r="O795" s="2" t="s">
        <v>5967</v>
      </c>
    </row>
    <row r="796" spans="1:15">
      <c r="A796" s="2" t="s">
        <v>15</v>
      </c>
      <c r="B796" s="2" t="s">
        <v>5968</v>
      </c>
      <c r="C796" s="2" t="s">
        <v>38</v>
      </c>
      <c r="D796" s="2"/>
      <c r="E796" s="2"/>
      <c r="F796" s="2"/>
      <c r="G796" s="2"/>
      <c r="H796" s="2"/>
      <c r="I796" s="2"/>
      <c r="J796" s="2" t="s">
        <v>5969</v>
      </c>
      <c r="K796" s="2" t="s">
        <v>5970</v>
      </c>
      <c r="L796" s="2" t="s">
        <v>5971</v>
      </c>
      <c r="M796" s="2" t="s">
        <v>5972</v>
      </c>
      <c r="N796" s="2" t="s">
        <v>5973</v>
      </c>
      <c r="O796" s="2" t="s">
        <v>5974</v>
      </c>
    </row>
    <row r="797" spans="1:15">
      <c r="A797" s="2" t="s">
        <v>15</v>
      </c>
      <c r="B797" s="2" t="s">
        <v>5975</v>
      </c>
      <c r="C797" s="2" t="s">
        <v>17</v>
      </c>
      <c r="D797" s="2"/>
      <c r="E797" s="2"/>
      <c r="F797" s="2"/>
      <c r="G797" s="2"/>
      <c r="H797" s="2"/>
      <c r="I797" s="2"/>
      <c r="J797" s="2" t="s">
        <v>5976</v>
      </c>
      <c r="K797" s="2" t="s">
        <v>5977</v>
      </c>
      <c r="L797" s="2" t="s">
        <v>5978</v>
      </c>
      <c r="M797" s="2" t="s">
        <v>5979</v>
      </c>
      <c r="N797" s="2" t="s">
        <v>5980</v>
      </c>
      <c r="O797" s="2" t="s">
        <v>5981</v>
      </c>
    </row>
    <row r="798" spans="1:15">
      <c r="A798" s="2" t="s">
        <v>15</v>
      </c>
      <c r="B798" s="2" t="s">
        <v>5982</v>
      </c>
      <c r="C798" s="2" t="s">
        <v>38</v>
      </c>
      <c r="D798" s="2"/>
      <c r="E798" s="2"/>
      <c r="F798" s="2"/>
      <c r="G798" s="2"/>
      <c r="H798" s="2"/>
      <c r="I798" s="2"/>
      <c r="J798" s="2" t="s">
        <v>5983</v>
      </c>
      <c r="K798" s="2" t="s">
        <v>5984</v>
      </c>
      <c r="L798" s="2" t="s">
        <v>5985</v>
      </c>
      <c r="M798" s="2" t="s">
        <v>5986</v>
      </c>
      <c r="N798" s="2" t="s">
        <v>5987</v>
      </c>
      <c r="O798" s="2" t="s">
        <v>5988</v>
      </c>
    </row>
    <row r="799" spans="1:15">
      <c r="A799" s="2" t="s">
        <v>15</v>
      </c>
      <c r="B799" s="2" t="s">
        <v>5989</v>
      </c>
      <c r="C799" s="2" t="s">
        <v>17</v>
      </c>
      <c r="D799" s="2"/>
      <c r="E799" s="2"/>
      <c r="F799" s="2"/>
      <c r="G799" s="2"/>
      <c r="H799" s="2"/>
      <c r="I799" s="2"/>
      <c r="J799" s="2" t="s">
        <v>5990</v>
      </c>
      <c r="K799" s="2" t="s">
        <v>5991</v>
      </c>
      <c r="L799" s="2" t="s">
        <v>5992</v>
      </c>
      <c r="M799" s="2" t="s">
        <v>5993</v>
      </c>
      <c r="N799" s="2" t="s">
        <v>5994</v>
      </c>
      <c r="O799" s="2" t="s">
        <v>5995</v>
      </c>
    </row>
    <row r="800" spans="1:15">
      <c r="A800" s="2" t="s">
        <v>15</v>
      </c>
      <c r="B800" s="2" t="s">
        <v>5996</v>
      </c>
      <c r="C800" s="2" t="s">
        <v>17</v>
      </c>
      <c r="D800" s="2"/>
      <c r="E800" s="2"/>
      <c r="F800" s="2" t="s">
        <v>5997</v>
      </c>
      <c r="G800" s="2"/>
      <c r="H800" s="2"/>
      <c r="I800" s="2" t="s">
        <v>5998</v>
      </c>
      <c r="J800" s="2" t="s">
        <v>5999</v>
      </c>
      <c r="K800" s="2" t="s">
        <v>6000</v>
      </c>
      <c r="L800" s="2" t="s">
        <v>6001</v>
      </c>
      <c r="M800" s="2" t="s">
        <v>6002</v>
      </c>
      <c r="N800" s="2" t="s">
        <v>6003</v>
      </c>
      <c r="O800" s="2" t="s">
        <v>6004</v>
      </c>
    </row>
    <row r="801" spans="1:15">
      <c r="A801" s="2" t="s">
        <v>15</v>
      </c>
      <c r="B801" s="2" t="s">
        <v>6005</v>
      </c>
      <c r="C801" s="2" t="s">
        <v>17</v>
      </c>
      <c r="D801" s="2"/>
      <c r="E801" s="2"/>
      <c r="F801" s="2"/>
      <c r="G801" s="2"/>
      <c r="H801" s="2"/>
      <c r="I801" s="2"/>
      <c r="J801" s="2" t="s">
        <v>6006</v>
      </c>
      <c r="K801" s="2" t="s">
        <v>6007</v>
      </c>
      <c r="L801" s="2" t="s">
        <v>6008</v>
      </c>
      <c r="M801" s="2" t="s">
        <v>6009</v>
      </c>
      <c r="N801" s="2" t="s">
        <v>6010</v>
      </c>
      <c r="O801" s="2" t="s">
        <v>6011</v>
      </c>
    </row>
    <row r="802" spans="1:15">
      <c r="A802" s="2" t="s">
        <v>15</v>
      </c>
      <c r="B802" s="2" t="s">
        <v>6012</v>
      </c>
      <c r="C802" s="2" t="s">
        <v>112</v>
      </c>
      <c r="D802" s="2" t="s">
        <v>6005</v>
      </c>
      <c r="E802" s="2"/>
      <c r="F802" s="2" t="s">
        <v>6013</v>
      </c>
      <c r="G802" s="2"/>
      <c r="H802" s="2"/>
      <c r="I802" s="2" t="s">
        <v>6014</v>
      </c>
      <c r="J802" s="2" t="s">
        <v>6015</v>
      </c>
      <c r="K802" s="2" t="s">
        <v>6016</v>
      </c>
      <c r="L802" s="2" t="s">
        <v>6017</v>
      </c>
      <c r="M802" s="2" t="s">
        <v>6018</v>
      </c>
      <c r="N802" s="2" t="s">
        <v>6019</v>
      </c>
      <c r="O802" s="2" t="s">
        <v>6020</v>
      </c>
    </row>
    <row r="803" spans="1:15">
      <c r="A803" s="2" t="s">
        <v>15</v>
      </c>
      <c r="B803" s="2" t="s">
        <v>6021</v>
      </c>
      <c r="C803" s="2" t="s">
        <v>112</v>
      </c>
      <c r="D803" s="2"/>
      <c r="E803" s="2"/>
      <c r="F803" s="2"/>
      <c r="G803" s="2"/>
      <c r="H803" s="2"/>
      <c r="I803" s="2"/>
      <c r="J803" s="2" t="s">
        <v>6022</v>
      </c>
      <c r="K803" s="2" t="s">
        <v>6023</v>
      </c>
      <c r="L803" s="2" t="s">
        <v>6024</v>
      </c>
      <c r="M803" s="2" t="s">
        <v>6025</v>
      </c>
      <c r="N803" s="2" t="s">
        <v>6026</v>
      </c>
      <c r="O803" s="2" t="s">
        <v>6027</v>
      </c>
    </row>
    <row r="804" spans="1:15">
      <c r="A804" s="2" t="s">
        <v>15</v>
      </c>
      <c r="B804" s="2" t="s">
        <v>6028</v>
      </c>
      <c r="C804" s="2" t="s">
        <v>17</v>
      </c>
      <c r="D804" s="2"/>
      <c r="E804" s="2"/>
      <c r="F804" s="2"/>
      <c r="G804" s="2"/>
      <c r="H804" s="2"/>
      <c r="I804" s="2"/>
      <c r="J804" s="2" t="s">
        <v>6029</v>
      </c>
      <c r="K804" s="2" t="s">
        <v>6030</v>
      </c>
      <c r="L804" s="2" t="s">
        <v>6031</v>
      </c>
      <c r="M804" s="2" t="s">
        <v>6032</v>
      </c>
      <c r="N804" s="2" t="s">
        <v>6033</v>
      </c>
      <c r="O804" s="2" t="s">
        <v>6034</v>
      </c>
    </row>
    <row r="805" spans="1:15">
      <c r="A805" s="2" t="s">
        <v>15</v>
      </c>
      <c r="B805" s="2" t="s">
        <v>6035</v>
      </c>
      <c r="C805" s="2" t="s">
        <v>17</v>
      </c>
      <c r="D805" s="2"/>
      <c r="E805" s="2"/>
      <c r="F805" s="2"/>
      <c r="G805" s="2"/>
      <c r="H805" s="2"/>
      <c r="I805" s="2"/>
      <c r="J805" s="2" t="s">
        <v>6036</v>
      </c>
      <c r="K805" s="2" t="s">
        <v>6037</v>
      </c>
      <c r="L805" s="2" t="s">
        <v>6038</v>
      </c>
      <c r="M805" s="2" t="s">
        <v>6039</v>
      </c>
      <c r="N805" s="2" t="s">
        <v>6040</v>
      </c>
      <c r="O805" s="2" t="s">
        <v>6041</v>
      </c>
    </row>
    <row r="806" spans="1:15">
      <c r="A806" s="2" t="s">
        <v>15</v>
      </c>
      <c r="B806" s="2" t="s">
        <v>6042</v>
      </c>
      <c r="C806" s="2" t="s">
        <v>38</v>
      </c>
      <c r="D806" s="2"/>
      <c r="E806" s="2"/>
      <c r="F806" s="2"/>
      <c r="G806" s="2"/>
      <c r="H806" s="2"/>
      <c r="I806" s="2"/>
      <c r="J806" s="2" t="s">
        <v>6043</v>
      </c>
      <c r="K806" s="2" t="s">
        <v>6044</v>
      </c>
      <c r="L806" s="2" t="s">
        <v>6045</v>
      </c>
      <c r="M806" s="2" t="s">
        <v>6046</v>
      </c>
      <c r="N806" s="2" t="s">
        <v>6047</v>
      </c>
      <c r="O806" s="2" t="s">
        <v>6048</v>
      </c>
    </row>
    <row r="807" spans="1:15">
      <c r="A807" s="2" t="s">
        <v>15</v>
      </c>
      <c r="B807" s="2" t="s">
        <v>6042</v>
      </c>
      <c r="C807" s="2" t="s">
        <v>17</v>
      </c>
      <c r="D807" s="2"/>
      <c r="E807" s="2"/>
      <c r="F807" s="2"/>
      <c r="G807" s="2"/>
      <c r="H807" s="2"/>
      <c r="I807" s="2"/>
      <c r="J807" s="2" t="s">
        <v>6049</v>
      </c>
      <c r="K807" s="2" t="s">
        <v>6044</v>
      </c>
      <c r="L807" s="2" t="s">
        <v>6050</v>
      </c>
      <c r="M807" s="2" t="s">
        <v>6051</v>
      </c>
      <c r="N807" s="2" t="s">
        <v>6052</v>
      </c>
      <c r="O807" s="2" t="s">
        <v>6053</v>
      </c>
    </row>
    <row r="808" ht="127.5" spans="1:15">
      <c r="A808" s="2" t="s">
        <v>15</v>
      </c>
      <c r="B808" s="3" t="s">
        <v>6054</v>
      </c>
      <c r="C808" s="3" t="s">
        <v>38</v>
      </c>
      <c r="D808" s="4"/>
      <c r="E808" s="4"/>
      <c r="F808" s="3" t="s">
        <v>6054</v>
      </c>
      <c r="G808" s="4"/>
      <c r="H808" s="4"/>
      <c r="I808" s="4"/>
      <c r="J808" s="3" t="s">
        <v>6055</v>
      </c>
      <c r="K808" s="3" t="s">
        <v>6056</v>
      </c>
      <c r="L808" s="3" t="s">
        <v>6057</v>
      </c>
      <c r="M808" s="3" t="s">
        <v>6058</v>
      </c>
      <c r="N808" s="3" t="s">
        <v>6059</v>
      </c>
      <c r="O808" s="3" t="s">
        <v>6060</v>
      </c>
    </row>
    <row r="809" ht="102" spans="1:15">
      <c r="A809" s="2" t="s">
        <v>15</v>
      </c>
      <c r="B809" s="3" t="s">
        <v>6054</v>
      </c>
      <c r="C809" s="3" t="s">
        <v>17</v>
      </c>
      <c r="D809" s="4"/>
      <c r="E809" s="4"/>
      <c r="F809" s="3" t="s">
        <v>6054</v>
      </c>
      <c r="G809" s="4"/>
      <c r="H809" s="4"/>
      <c r="I809" s="4"/>
      <c r="J809" s="3" t="s">
        <v>6061</v>
      </c>
      <c r="K809" s="3" t="s">
        <v>6056</v>
      </c>
      <c r="L809" s="3" t="s">
        <v>6062</v>
      </c>
      <c r="M809" s="3" t="s">
        <v>6063</v>
      </c>
      <c r="N809" s="3" t="s">
        <v>6064</v>
      </c>
      <c r="O809" s="3" t="s">
        <v>6065</v>
      </c>
    </row>
    <row r="810" ht="102" spans="1:15">
      <c r="A810" s="2" t="s">
        <v>15</v>
      </c>
      <c r="B810" s="3" t="s">
        <v>6066</v>
      </c>
      <c r="C810" s="3" t="s">
        <v>112</v>
      </c>
      <c r="D810" s="4"/>
      <c r="E810" s="4"/>
      <c r="F810" s="3" t="s">
        <v>6066</v>
      </c>
      <c r="G810" s="4"/>
      <c r="H810" s="4"/>
      <c r="I810" s="4"/>
      <c r="J810" s="3" t="s">
        <v>6067</v>
      </c>
      <c r="K810" s="3" t="s">
        <v>6068</v>
      </c>
      <c r="L810" s="3" t="s">
        <v>6069</v>
      </c>
      <c r="M810" s="3" t="s">
        <v>6070</v>
      </c>
      <c r="N810" s="3" t="s">
        <v>6071</v>
      </c>
      <c r="O810" s="3" t="s">
        <v>6072</v>
      </c>
    </row>
    <row r="811" ht="127.5" spans="1:15">
      <c r="A811" s="2" t="s">
        <v>15</v>
      </c>
      <c r="B811" s="3" t="s">
        <v>6073</v>
      </c>
      <c r="C811" s="3" t="s">
        <v>17</v>
      </c>
      <c r="D811" s="4"/>
      <c r="E811" s="4"/>
      <c r="F811" s="3" t="s">
        <v>6073</v>
      </c>
      <c r="G811" s="4"/>
      <c r="H811" s="4"/>
      <c r="I811" s="4"/>
      <c r="J811" s="3" t="s">
        <v>6074</v>
      </c>
      <c r="K811" s="3" t="s">
        <v>6075</v>
      </c>
      <c r="L811" s="3" t="s">
        <v>6076</v>
      </c>
      <c r="M811" s="3" t="s">
        <v>6077</v>
      </c>
      <c r="N811" s="3" t="s">
        <v>6078</v>
      </c>
      <c r="O811" s="3" t="s">
        <v>6079</v>
      </c>
    </row>
    <row r="812" ht="153" spans="1:15">
      <c r="A812" s="2" t="s">
        <v>15</v>
      </c>
      <c r="B812" s="3" t="s">
        <v>6080</v>
      </c>
      <c r="C812" s="3" t="s">
        <v>17</v>
      </c>
      <c r="D812" s="3" t="s">
        <v>6081</v>
      </c>
      <c r="E812" s="4"/>
      <c r="F812" s="3" t="s">
        <v>5982</v>
      </c>
      <c r="G812" s="4"/>
      <c r="H812" s="4"/>
      <c r="I812" s="3" t="s">
        <v>6082</v>
      </c>
      <c r="J812" s="3" t="s">
        <v>6083</v>
      </c>
      <c r="K812" s="3" t="s">
        <v>6084</v>
      </c>
      <c r="L812" s="3" t="s">
        <v>6085</v>
      </c>
      <c r="M812" s="3" t="s">
        <v>6086</v>
      </c>
      <c r="N812" s="3" t="s">
        <v>6087</v>
      </c>
      <c r="O812" s="3" t="s">
        <v>6088</v>
      </c>
    </row>
    <row r="813" ht="127.5" spans="1:15">
      <c r="A813" s="2" t="s">
        <v>15</v>
      </c>
      <c r="B813" s="3" t="s">
        <v>6080</v>
      </c>
      <c r="C813" s="3" t="s">
        <v>112</v>
      </c>
      <c r="D813" s="3" t="s">
        <v>6081</v>
      </c>
      <c r="E813" s="4"/>
      <c r="F813" s="3" t="s">
        <v>5982</v>
      </c>
      <c r="G813" s="4"/>
      <c r="H813" s="4"/>
      <c r="I813" s="3" t="s">
        <v>6089</v>
      </c>
      <c r="J813" s="3" t="s">
        <v>6090</v>
      </c>
      <c r="K813" s="3" t="s">
        <v>6084</v>
      </c>
      <c r="L813" s="3" t="s">
        <v>6091</v>
      </c>
      <c r="M813" s="3" t="s">
        <v>6092</v>
      </c>
      <c r="N813" s="3" t="s">
        <v>6093</v>
      </c>
      <c r="O813" s="3" t="s">
        <v>6094</v>
      </c>
    </row>
    <row r="814" ht="89.25" spans="1:15">
      <c r="A814" s="2" t="s">
        <v>15</v>
      </c>
      <c r="B814" s="3" t="s">
        <v>6095</v>
      </c>
      <c r="C814" s="3" t="s">
        <v>27</v>
      </c>
      <c r="D814" s="4"/>
      <c r="E814" s="4"/>
      <c r="F814" s="3" t="s">
        <v>6095</v>
      </c>
      <c r="G814" s="4"/>
      <c r="H814" s="4"/>
      <c r="I814" s="4"/>
      <c r="J814" s="3" t="s">
        <v>6096</v>
      </c>
      <c r="K814" s="3" t="s">
        <v>6097</v>
      </c>
      <c r="L814" s="3" t="s">
        <v>6098</v>
      </c>
      <c r="M814" s="3" t="s">
        <v>6099</v>
      </c>
      <c r="N814" s="3" t="s">
        <v>6100</v>
      </c>
      <c r="O814" s="3" t="s">
        <v>6101</v>
      </c>
    </row>
    <row r="815" ht="153" spans="1:15">
      <c r="A815" s="2" t="s">
        <v>15</v>
      </c>
      <c r="B815" s="3" t="s">
        <v>6102</v>
      </c>
      <c r="C815" s="3" t="s">
        <v>27</v>
      </c>
      <c r="D815" s="3" t="s">
        <v>6095</v>
      </c>
      <c r="E815" s="4"/>
      <c r="F815" s="3" t="s">
        <v>5016</v>
      </c>
      <c r="G815" s="4"/>
      <c r="H815" s="4"/>
      <c r="I815" s="3" t="s">
        <v>6103</v>
      </c>
      <c r="J815" s="3" t="s">
        <v>6104</v>
      </c>
      <c r="K815" s="3" t="s">
        <v>6105</v>
      </c>
      <c r="L815" s="3" t="s">
        <v>6106</v>
      </c>
      <c r="M815" s="3" t="s">
        <v>6107</v>
      </c>
      <c r="N815" s="3" t="s">
        <v>6108</v>
      </c>
      <c r="O815" s="3" t="s">
        <v>6109</v>
      </c>
    </row>
    <row r="816" ht="127.5" spans="1:15">
      <c r="A816" s="2" t="s">
        <v>15</v>
      </c>
      <c r="B816" s="3" t="s">
        <v>6102</v>
      </c>
      <c r="C816" s="3" t="s">
        <v>361</v>
      </c>
      <c r="D816" s="3" t="s">
        <v>6095</v>
      </c>
      <c r="E816" s="4"/>
      <c r="F816" s="3" t="s">
        <v>5016</v>
      </c>
      <c r="G816" s="4"/>
      <c r="H816" s="4"/>
      <c r="I816" s="3" t="s">
        <v>6110</v>
      </c>
      <c r="J816" s="3" t="s">
        <v>6111</v>
      </c>
      <c r="K816" s="3" t="s">
        <v>6105</v>
      </c>
      <c r="L816" s="3" t="s">
        <v>6112</v>
      </c>
      <c r="M816" s="3" t="s">
        <v>6113</v>
      </c>
      <c r="N816" s="3" t="s">
        <v>6114</v>
      </c>
      <c r="O816" s="3" t="s">
        <v>6115</v>
      </c>
    </row>
    <row r="817" ht="153" spans="1:15">
      <c r="A817" s="2" t="s">
        <v>15</v>
      </c>
      <c r="B817" s="3" t="s">
        <v>6116</v>
      </c>
      <c r="C817" s="3" t="s">
        <v>38</v>
      </c>
      <c r="D817" s="4"/>
      <c r="E817" s="4"/>
      <c r="F817" s="4"/>
      <c r="G817" s="4"/>
      <c r="H817" s="4"/>
      <c r="I817" s="4"/>
      <c r="J817" s="3" t="s">
        <v>6117</v>
      </c>
      <c r="K817" s="3" t="s">
        <v>6118</v>
      </c>
      <c r="L817" s="3" t="s">
        <v>6119</v>
      </c>
      <c r="M817" s="3" t="s">
        <v>6120</v>
      </c>
      <c r="N817" s="3" t="s">
        <v>6121</v>
      </c>
      <c r="O817" s="3" t="s">
        <v>6122</v>
      </c>
    </row>
    <row r="818" ht="114.75" spans="1:15">
      <c r="A818" s="2" t="s">
        <v>15</v>
      </c>
      <c r="B818" s="3" t="s">
        <v>6116</v>
      </c>
      <c r="C818" s="3" t="s">
        <v>17</v>
      </c>
      <c r="D818" s="4"/>
      <c r="E818" s="4"/>
      <c r="F818" s="4"/>
      <c r="G818" s="4"/>
      <c r="H818" s="4"/>
      <c r="I818" s="4"/>
      <c r="J818" s="3" t="s">
        <v>6117</v>
      </c>
      <c r="K818" s="3" t="s">
        <v>6118</v>
      </c>
      <c r="L818" s="3" t="s">
        <v>6123</v>
      </c>
      <c r="M818" s="3" t="s">
        <v>6124</v>
      </c>
      <c r="N818" s="3" t="s">
        <v>6125</v>
      </c>
      <c r="O818" s="3" t="s">
        <v>6126</v>
      </c>
    </row>
    <row r="819" ht="114.75" spans="1:15">
      <c r="A819" s="2" t="s">
        <v>15</v>
      </c>
      <c r="B819" s="3" t="s">
        <v>6127</v>
      </c>
      <c r="C819" s="3" t="s">
        <v>112</v>
      </c>
      <c r="D819" s="4"/>
      <c r="E819" s="4"/>
      <c r="F819" s="4"/>
      <c r="G819" s="4"/>
      <c r="H819" s="4"/>
      <c r="I819" s="4"/>
      <c r="J819" s="3" t="s">
        <v>6128</v>
      </c>
      <c r="K819" s="3" t="s">
        <v>6129</v>
      </c>
      <c r="L819" s="3" t="s">
        <v>6130</v>
      </c>
      <c r="M819" s="3" t="s">
        <v>6131</v>
      </c>
      <c r="N819" s="3" t="s">
        <v>6132</v>
      </c>
      <c r="O819" s="3" t="s">
        <v>6133</v>
      </c>
    </row>
    <row r="820" ht="114.75" spans="1:15">
      <c r="A820" s="2" t="s">
        <v>15</v>
      </c>
      <c r="B820" s="3" t="s">
        <v>6134</v>
      </c>
      <c r="C820" s="3" t="s">
        <v>17</v>
      </c>
      <c r="D820" s="4"/>
      <c r="E820" s="4"/>
      <c r="F820" s="3" t="s">
        <v>6135</v>
      </c>
      <c r="G820" s="3" t="s">
        <v>6136</v>
      </c>
      <c r="H820" s="4"/>
      <c r="I820" s="3" t="s">
        <v>6137</v>
      </c>
      <c r="J820" s="3" t="s">
        <v>6138</v>
      </c>
      <c r="K820" s="3" t="s">
        <v>6139</v>
      </c>
      <c r="L820" s="3" t="s">
        <v>6140</v>
      </c>
      <c r="M820" s="3" t="s">
        <v>6141</v>
      </c>
      <c r="N820" s="3" t="s">
        <v>6142</v>
      </c>
      <c r="O820" s="3" t="s">
        <v>6143</v>
      </c>
    </row>
    <row r="821" ht="114.75" spans="1:15">
      <c r="A821" s="2" t="s">
        <v>15</v>
      </c>
      <c r="B821" s="3" t="s">
        <v>6134</v>
      </c>
      <c r="C821" s="3" t="s">
        <v>112</v>
      </c>
      <c r="D821" s="4"/>
      <c r="E821" s="4"/>
      <c r="F821" s="3" t="s">
        <v>6135</v>
      </c>
      <c r="G821" s="3" t="s">
        <v>6136</v>
      </c>
      <c r="H821" s="4"/>
      <c r="I821" s="3" t="s">
        <v>6144</v>
      </c>
      <c r="J821" s="3" t="s">
        <v>6145</v>
      </c>
      <c r="K821" s="3" t="s">
        <v>6139</v>
      </c>
      <c r="L821" s="3" t="s">
        <v>6146</v>
      </c>
      <c r="M821" s="3" t="s">
        <v>6147</v>
      </c>
      <c r="N821" s="3" t="s">
        <v>6148</v>
      </c>
      <c r="O821" s="3" t="s">
        <v>6149</v>
      </c>
    </row>
    <row r="822" ht="127.5" spans="1:15">
      <c r="A822" s="2" t="s">
        <v>15</v>
      </c>
      <c r="B822" s="3" t="s">
        <v>6150</v>
      </c>
      <c r="C822" s="3" t="s">
        <v>112</v>
      </c>
      <c r="D822" s="4"/>
      <c r="E822" s="4"/>
      <c r="F822" s="3" t="s">
        <v>6151</v>
      </c>
      <c r="G822" s="3" t="s">
        <v>6152</v>
      </c>
      <c r="H822" s="4"/>
      <c r="I822" s="3" t="s">
        <v>6153</v>
      </c>
      <c r="J822" s="3" t="s">
        <v>6154</v>
      </c>
      <c r="K822" s="3" t="s">
        <v>6155</v>
      </c>
      <c r="L822" s="3" t="s">
        <v>6156</v>
      </c>
      <c r="M822" s="3" t="s">
        <v>6157</v>
      </c>
      <c r="N822" s="3" t="s">
        <v>6158</v>
      </c>
      <c r="O822" s="3" t="s">
        <v>6159</v>
      </c>
    </row>
    <row r="823" spans="1:15">
      <c r="A823" s="2" t="s">
        <v>15</v>
      </c>
      <c r="B823" s="2" t="s">
        <v>6160</v>
      </c>
      <c r="C823" s="2" t="s">
        <v>17</v>
      </c>
      <c r="D823" s="2"/>
      <c r="E823" s="2"/>
      <c r="F823" s="2"/>
      <c r="G823" s="2"/>
      <c r="H823" s="2"/>
      <c r="I823" s="2"/>
      <c r="J823" s="2" t="s">
        <v>6161</v>
      </c>
      <c r="K823" s="2" t="s">
        <v>6162</v>
      </c>
      <c r="L823" s="2" t="s">
        <v>6163</v>
      </c>
      <c r="M823" s="2" t="s">
        <v>6164</v>
      </c>
      <c r="N823" s="2" t="s">
        <v>6165</v>
      </c>
      <c r="O823" s="2" t="s">
        <v>6166</v>
      </c>
    </row>
    <row r="824" spans="1:15">
      <c r="A824" s="2" t="s">
        <v>15</v>
      </c>
      <c r="B824" s="2" t="s">
        <v>6160</v>
      </c>
      <c r="C824" s="2" t="s">
        <v>38</v>
      </c>
      <c r="D824" s="2"/>
      <c r="E824" s="2"/>
      <c r="F824" s="2"/>
      <c r="G824" s="2"/>
      <c r="H824" s="2"/>
      <c r="I824" s="2"/>
      <c r="J824" s="2" t="s">
        <v>6167</v>
      </c>
      <c r="K824" s="2" t="s">
        <v>6162</v>
      </c>
      <c r="L824" s="2" t="s">
        <v>6168</v>
      </c>
      <c r="M824" s="2" t="s">
        <v>6169</v>
      </c>
      <c r="N824" s="2" t="s">
        <v>6170</v>
      </c>
      <c r="O824" s="2" t="s">
        <v>6171</v>
      </c>
    </row>
    <row r="825" spans="1:15">
      <c r="A825" s="2" t="s">
        <v>15</v>
      </c>
      <c r="B825" s="2" t="s">
        <v>6172</v>
      </c>
      <c r="C825" s="2" t="s">
        <v>1826</v>
      </c>
      <c r="D825" s="2"/>
      <c r="E825" s="2"/>
      <c r="F825" s="2"/>
      <c r="G825" s="2"/>
      <c r="H825" s="2"/>
      <c r="I825" s="2"/>
      <c r="J825" s="2" t="s">
        <v>6173</v>
      </c>
      <c r="K825" s="2" t="s">
        <v>6174</v>
      </c>
      <c r="L825" s="2" t="s">
        <v>6175</v>
      </c>
      <c r="M825" s="2" t="s">
        <v>6176</v>
      </c>
      <c r="N825" s="2" t="s">
        <v>6177</v>
      </c>
      <c r="O825" s="2" t="s">
        <v>6178</v>
      </c>
    </row>
    <row r="826" spans="1:15">
      <c r="A826" s="2" t="s">
        <v>15</v>
      </c>
      <c r="B826" s="2" t="s">
        <v>6179</v>
      </c>
      <c r="C826" s="2" t="s">
        <v>38</v>
      </c>
      <c r="D826" s="2"/>
      <c r="E826" s="2"/>
      <c r="F826" s="2"/>
      <c r="G826" s="2"/>
      <c r="H826" s="2"/>
      <c r="I826" s="2"/>
      <c r="J826" s="2" t="s">
        <v>6180</v>
      </c>
      <c r="K826" s="2" t="s">
        <v>6181</v>
      </c>
      <c r="L826" s="2" t="s">
        <v>6182</v>
      </c>
      <c r="M826" s="2" t="s">
        <v>6183</v>
      </c>
      <c r="N826" s="2" t="s">
        <v>6184</v>
      </c>
      <c r="O826" s="2" t="s">
        <v>6185</v>
      </c>
    </row>
    <row r="827" spans="1:15">
      <c r="A827" s="2" t="s">
        <v>15</v>
      </c>
      <c r="B827" s="2" t="s">
        <v>6186</v>
      </c>
      <c r="C827" s="2" t="s">
        <v>38</v>
      </c>
      <c r="D827" s="2"/>
      <c r="E827" s="2"/>
      <c r="F827" s="2"/>
      <c r="G827" s="2"/>
      <c r="H827" s="2"/>
      <c r="I827" s="2"/>
      <c r="J827" s="2" t="s">
        <v>6187</v>
      </c>
      <c r="K827" s="2" t="s">
        <v>6188</v>
      </c>
      <c r="L827" s="2" t="s">
        <v>6189</v>
      </c>
      <c r="M827" s="2" t="s">
        <v>6190</v>
      </c>
      <c r="N827" s="2" t="s">
        <v>6191</v>
      </c>
      <c r="O827" s="2" t="s">
        <v>6192</v>
      </c>
    </row>
    <row r="828" spans="1:15">
      <c r="A828" s="2" t="s">
        <v>15</v>
      </c>
      <c r="B828" s="2" t="s">
        <v>6186</v>
      </c>
      <c r="C828" s="2" t="s">
        <v>17</v>
      </c>
      <c r="D828" s="2"/>
      <c r="E828" s="2"/>
      <c r="F828" s="2"/>
      <c r="G828" s="2"/>
      <c r="H828" s="2"/>
      <c r="I828" s="2"/>
      <c r="J828" s="2" t="s">
        <v>6187</v>
      </c>
      <c r="K828" s="2" t="s">
        <v>6188</v>
      </c>
      <c r="L828" s="2" t="s">
        <v>6193</v>
      </c>
      <c r="M828" s="2" t="s">
        <v>6194</v>
      </c>
      <c r="N828" s="2" t="s">
        <v>6195</v>
      </c>
      <c r="O828" s="2" t="s">
        <v>6196</v>
      </c>
    </row>
    <row r="829" spans="1:15">
      <c r="A829" s="2" t="s">
        <v>15</v>
      </c>
      <c r="B829" s="2" t="s">
        <v>6197</v>
      </c>
      <c r="C829" s="2" t="s">
        <v>38</v>
      </c>
      <c r="D829" s="2"/>
      <c r="E829" s="2"/>
      <c r="F829" s="2"/>
      <c r="G829" s="2"/>
      <c r="H829" s="2"/>
      <c r="I829" s="2"/>
      <c r="J829" s="2" t="s">
        <v>6198</v>
      </c>
      <c r="K829" s="2" t="s">
        <v>6199</v>
      </c>
      <c r="L829" s="2" t="s">
        <v>6200</v>
      </c>
      <c r="M829" s="2" t="s">
        <v>6201</v>
      </c>
      <c r="N829" s="2" t="s">
        <v>6202</v>
      </c>
      <c r="O829" s="2" t="s">
        <v>6203</v>
      </c>
    </row>
    <row r="830" spans="1:15">
      <c r="A830" s="2" t="s">
        <v>15</v>
      </c>
      <c r="B830" s="2" t="s">
        <v>6197</v>
      </c>
      <c r="C830" s="2" t="s">
        <v>112</v>
      </c>
      <c r="D830" s="2"/>
      <c r="E830" s="2"/>
      <c r="F830" s="2"/>
      <c r="G830" s="2"/>
      <c r="H830" s="2"/>
      <c r="I830" s="2"/>
      <c r="J830" s="2" t="s">
        <v>6204</v>
      </c>
      <c r="K830" s="2" t="s">
        <v>6199</v>
      </c>
      <c r="L830" s="2" t="s">
        <v>6205</v>
      </c>
      <c r="M830" s="2" t="s">
        <v>6206</v>
      </c>
      <c r="N830" s="2" t="s">
        <v>6207</v>
      </c>
      <c r="O830" s="2" t="s">
        <v>6208</v>
      </c>
    </row>
    <row r="831" spans="1:15">
      <c r="A831" s="2" t="s">
        <v>15</v>
      </c>
      <c r="B831" s="2" t="s">
        <v>6209</v>
      </c>
      <c r="C831" s="2" t="s">
        <v>17</v>
      </c>
      <c r="D831" s="2" t="s">
        <v>6210</v>
      </c>
      <c r="E831" s="2"/>
      <c r="F831" s="2" t="s">
        <v>5303</v>
      </c>
      <c r="G831" s="2"/>
      <c r="H831" s="2"/>
      <c r="I831" s="2" t="s">
        <v>6211</v>
      </c>
      <c r="J831" s="2" t="s">
        <v>6212</v>
      </c>
      <c r="K831" s="2" t="s">
        <v>6213</v>
      </c>
      <c r="L831" s="2" t="s">
        <v>6214</v>
      </c>
      <c r="M831" s="2" t="s">
        <v>6215</v>
      </c>
      <c r="N831" s="2" t="s">
        <v>6216</v>
      </c>
      <c r="O831" s="2" t="s">
        <v>6217</v>
      </c>
    </row>
    <row r="832" spans="1:15">
      <c r="A832" s="2" t="s">
        <v>15</v>
      </c>
      <c r="B832" s="2" t="s">
        <v>6218</v>
      </c>
      <c r="C832" s="2" t="s">
        <v>17</v>
      </c>
      <c r="D832" s="2"/>
      <c r="E832" s="2"/>
      <c r="F832" s="2"/>
      <c r="G832" s="2"/>
      <c r="H832" s="2"/>
      <c r="I832" s="2"/>
      <c r="J832" s="2" t="s">
        <v>6219</v>
      </c>
      <c r="K832" s="2" t="s">
        <v>6220</v>
      </c>
      <c r="L832" s="2" t="s">
        <v>6221</v>
      </c>
      <c r="M832" s="2" t="s">
        <v>6222</v>
      </c>
      <c r="N832" s="2" t="s">
        <v>6223</v>
      </c>
      <c r="O832" s="2" t="s">
        <v>6224</v>
      </c>
    </row>
    <row r="833" spans="1:15">
      <c r="A833" s="2" t="s">
        <v>15</v>
      </c>
      <c r="B833" s="2" t="s">
        <v>6225</v>
      </c>
      <c r="C833" s="2" t="s">
        <v>17</v>
      </c>
      <c r="D833" s="2"/>
      <c r="E833" s="2"/>
      <c r="F833" s="2"/>
      <c r="G833" s="2"/>
      <c r="H833" s="2"/>
      <c r="I833" s="2"/>
      <c r="J833" s="2" t="s">
        <v>6226</v>
      </c>
      <c r="K833" s="2" t="s">
        <v>6227</v>
      </c>
      <c r="L833" s="2" t="s">
        <v>6228</v>
      </c>
      <c r="M833" s="2" t="s">
        <v>6229</v>
      </c>
      <c r="N833" s="2" t="s">
        <v>6230</v>
      </c>
      <c r="O833" s="2" t="s">
        <v>6231</v>
      </c>
    </row>
    <row r="834" spans="1:15">
      <c r="A834" s="2" t="s">
        <v>15</v>
      </c>
      <c r="B834" s="2" t="s">
        <v>6232</v>
      </c>
      <c r="C834" s="2" t="s">
        <v>361</v>
      </c>
      <c r="D834" s="2"/>
      <c r="E834" s="2"/>
      <c r="F834" s="2"/>
      <c r="G834" s="2"/>
      <c r="H834" s="2"/>
      <c r="I834" s="2"/>
      <c r="J834" s="2" t="s">
        <v>6233</v>
      </c>
      <c r="K834" s="2" t="s">
        <v>6234</v>
      </c>
      <c r="L834" s="2" t="s">
        <v>6235</v>
      </c>
      <c r="M834" s="2" t="s">
        <v>6236</v>
      </c>
      <c r="N834" s="2" t="s">
        <v>6237</v>
      </c>
      <c r="O834" s="2" t="s">
        <v>6238</v>
      </c>
    </row>
    <row r="835" spans="1:15">
      <c r="A835" s="2" t="s">
        <v>15</v>
      </c>
      <c r="B835" s="2" t="s">
        <v>6239</v>
      </c>
      <c r="C835" s="2" t="s">
        <v>17</v>
      </c>
      <c r="D835" s="2"/>
      <c r="E835" s="2"/>
      <c r="F835" s="2" t="s">
        <v>6240</v>
      </c>
      <c r="G835" s="2" t="s">
        <v>6241</v>
      </c>
      <c r="H835" s="2"/>
      <c r="I835" s="2" t="s">
        <v>6242</v>
      </c>
      <c r="J835" s="2" t="s">
        <v>6243</v>
      </c>
      <c r="K835" s="2" t="s">
        <v>6244</v>
      </c>
      <c r="L835" s="2" t="s">
        <v>6245</v>
      </c>
      <c r="M835" s="2" t="s">
        <v>6246</v>
      </c>
      <c r="N835" s="2" t="s">
        <v>6247</v>
      </c>
      <c r="O835" s="2" t="s">
        <v>6248</v>
      </c>
    </row>
    <row r="836" spans="1:15">
      <c r="A836" s="2" t="s">
        <v>15</v>
      </c>
      <c r="B836" s="2" t="s">
        <v>6249</v>
      </c>
      <c r="C836" s="2" t="s">
        <v>17</v>
      </c>
      <c r="D836" s="2"/>
      <c r="E836" s="2"/>
      <c r="F836" s="2"/>
      <c r="G836" s="2"/>
      <c r="H836" s="2"/>
      <c r="I836" s="2"/>
      <c r="J836" s="2" t="s">
        <v>6250</v>
      </c>
      <c r="K836" s="2" t="s">
        <v>6251</v>
      </c>
      <c r="L836" s="2" t="s">
        <v>6252</v>
      </c>
      <c r="M836" s="2" t="s">
        <v>6253</v>
      </c>
      <c r="N836" s="2" t="s">
        <v>6254</v>
      </c>
      <c r="O836" s="2" t="s">
        <v>6255</v>
      </c>
    </row>
    <row r="837" spans="1:15">
      <c r="A837" s="2" t="s">
        <v>15</v>
      </c>
      <c r="B837" s="2" t="s">
        <v>6256</v>
      </c>
      <c r="C837" s="2" t="s">
        <v>38</v>
      </c>
      <c r="D837" s="2"/>
      <c r="E837" s="2"/>
      <c r="F837" s="2" t="s">
        <v>6249</v>
      </c>
      <c r="G837" s="2" t="e">
        <f>-ine</f>
        <v>#NAME?</v>
      </c>
      <c r="H837" s="2"/>
      <c r="I837" s="2" t="s">
        <v>6257</v>
      </c>
      <c r="J837" s="2" t="s">
        <v>6258</v>
      </c>
      <c r="K837" s="2" t="s">
        <v>6259</v>
      </c>
      <c r="L837" s="2" t="s">
        <v>6260</v>
      </c>
      <c r="M837" s="2" t="s">
        <v>6261</v>
      </c>
      <c r="N837" s="2" t="s">
        <v>6262</v>
      </c>
      <c r="O837" s="2" t="s">
        <v>6263</v>
      </c>
    </row>
    <row r="838" spans="1:15">
      <c r="A838" s="2" t="s">
        <v>15</v>
      </c>
      <c r="B838" s="2" t="s">
        <v>6264</v>
      </c>
      <c r="C838" s="2" t="s">
        <v>27</v>
      </c>
      <c r="D838" s="2" t="s">
        <v>6265</v>
      </c>
      <c r="E838" s="2"/>
      <c r="F838" s="2" t="s">
        <v>6266</v>
      </c>
      <c r="G838" s="2" t="e">
        <f>-ate</f>
        <v>#NAME?</v>
      </c>
      <c r="H838" s="2" t="e">
        <f>-ly</f>
        <v>#NAME?</v>
      </c>
      <c r="I838" s="2" t="s">
        <v>6267</v>
      </c>
      <c r="J838" s="2" t="s">
        <v>6268</v>
      </c>
      <c r="K838" s="2" t="s">
        <v>6269</v>
      </c>
      <c r="L838" s="2" t="s">
        <v>6270</v>
      </c>
      <c r="M838" s="2" t="s">
        <v>6271</v>
      </c>
      <c r="N838" s="2" t="s">
        <v>6272</v>
      </c>
      <c r="O838" s="2" t="s">
        <v>6273</v>
      </c>
    </row>
    <row r="839" spans="1:15">
      <c r="A839" s="2" t="s">
        <v>15</v>
      </c>
      <c r="B839" s="2" t="s">
        <v>6274</v>
      </c>
      <c r="C839" s="2" t="s">
        <v>112</v>
      </c>
      <c r="D839" s="2" t="s">
        <v>6265</v>
      </c>
      <c r="E839" s="2"/>
      <c r="F839" s="2" t="s">
        <v>6275</v>
      </c>
      <c r="G839" s="2" t="e">
        <f>-ible</f>
        <v>#NAME?</v>
      </c>
      <c r="H839" s="2"/>
      <c r="I839" s="2" t="s">
        <v>6276</v>
      </c>
      <c r="J839" s="2" t="s">
        <v>6277</v>
      </c>
      <c r="K839" s="2" t="s">
        <v>6278</v>
      </c>
      <c r="L839" s="2" t="s">
        <v>6279</v>
      </c>
      <c r="M839" s="2" t="s">
        <v>6280</v>
      </c>
      <c r="N839" s="2" t="s">
        <v>6281</v>
      </c>
      <c r="O839" s="2" t="s">
        <v>6282</v>
      </c>
    </row>
    <row r="840" spans="1:15">
      <c r="A840" s="2" t="s">
        <v>15</v>
      </c>
      <c r="B840" s="2" t="s">
        <v>6283</v>
      </c>
      <c r="C840" s="2" t="s">
        <v>17</v>
      </c>
      <c r="D840" s="2" t="s">
        <v>6265</v>
      </c>
      <c r="E840" s="2"/>
      <c r="F840" s="2" t="s">
        <v>4349</v>
      </c>
      <c r="G840" s="2" t="e">
        <f>-ion</f>
        <v>#NAME?</v>
      </c>
      <c r="H840" s="2"/>
      <c r="I840" s="2" t="s">
        <v>6284</v>
      </c>
      <c r="J840" s="2" t="s">
        <v>6285</v>
      </c>
      <c r="K840" s="2" t="s">
        <v>6286</v>
      </c>
      <c r="L840" s="2" t="s">
        <v>6287</v>
      </c>
      <c r="M840" s="2" t="s">
        <v>6288</v>
      </c>
      <c r="N840" s="2" t="s">
        <v>6289</v>
      </c>
      <c r="O840" s="2" t="s">
        <v>6290</v>
      </c>
    </row>
    <row r="841" spans="1:15">
      <c r="A841" s="2" t="s">
        <v>15</v>
      </c>
      <c r="B841" s="2" t="s">
        <v>6291</v>
      </c>
      <c r="C841" s="2" t="s">
        <v>38</v>
      </c>
      <c r="D841" s="2" t="s">
        <v>6265</v>
      </c>
      <c r="E841" s="2"/>
      <c r="F841" s="2" t="s">
        <v>6292</v>
      </c>
      <c r="G841" s="2"/>
      <c r="H841" s="2"/>
      <c r="I841" s="2" t="s">
        <v>6293</v>
      </c>
      <c r="J841" s="2" t="s">
        <v>6294</v>
      </c>
      <c r="K841" s="2" t="s">
        <v>6295</v>
      </c>
      <c r="L841" s="2" t="s">
        <v>6296</v>
      </c>
      <c r="M841" s="2" t="s">
        <v>6297</v>
      </c>
      <c r="N841" s="2" t="s">
        <v>6298</v>
      </c>
      <c r="O841" s="2" t="s">
        <v>6299</v>
      </c>
    </row>
    <row r="842" spans="1:15">
      <c r="A842" s="2" t="s">
        <v>15</v>
      </c>
      <c r="B842" s="2" t="s">
        <v>6300</v>
      </c>
      <c r="C842" s="2" t="s">
        <v>83</v>
      </c>
      <c r="D842" s="2"/>
      <c r="E842" s="2"/>
      <c r="F842" s="2"/>
      <c r="G842" s="2"/>
      <c r="H842" s="2"/>
      <c r="I842" s="2"/>
      <c r="J842" s="2" t="s">
        <v>6301</v>
      </c>
      <c r="K842" s="2" t="s">
        <v>6302</v>
      </c>
      <c r="L842" s="2" t="s">
        <v>6303</v>
      </c>
      <c r="M842" s="2" t="s">
        <v>6304</v>
      </c>
      <c r="N842" s="2" t="s">
        <v>6305</v>
      </c>
      <c r="O842" s="2" t="s">
        <v>6306</v>
      </c>
    </row>
    <row r="843" spans="1:15">
      <c r="A843" s="2" t="s">
        <v>15</v>
      </c>
      <c r="B843" s="2" t="s">
        <v>6307</v>
      </c>
      <c r="C843" s="2" t="s">
        <v>17</v>
      </c>
      <c r="D843" s="2"/>
      <c r="E843" s="2"/>
      <c r="F843" s="2"/>
      <c r="G843" s="2"/>
      <c r="H843" s="2"/>
      <c r="I843" s="2"/>
      <c r="J843" s="2" t="s">
        <v>6308</v>
      </c>
      <c r="K843" s="2" t="s">
        <v>6309</v>
      </c>
      <c r="L843" s="2" t="s">
        <v>6310</v>
      </c>
      <c r="M843" s="2" t="s">
        <v>6311</v>
      </c>
      <c r="N843" s="2" t="s">
        <v>6312</v>
      </c>
      <c r="O843" s="2" t="s">
        <v>6313</v>
      </c>
    </row>
    <row r="844" spans="1:15">
      <c r="A844" s="2" t="s">
        <v>15</v>
      </c>
      <c r="B844" s="2" t="s">
        <v>6314</v>
      </c>
      <c r="C844" s="2" t="s">
        <v>38</v>
      </c>
      <c r="D844" s="2" t="s">
        <v>6315</v>
      </c>
      <c r="E844" s="2"/>
      <c r="F844" s="2" t="s">
        <v>6316</v>
      </c>
      <c r="G844" s="2" t="s">
        <v>1844</v>
      </c>
      <c r="H844" s="2"/>
      <c r="I844" s="2" t="s">
        <v>6317</v>
      </c>
      <c r="J844" s="2" t="s">
        <v>6318</v>
      </c>
      <c r="K844" s="2" t="s">
        <v>6319</v>
      </c>
      <c r="L844" s="2" t="s">
        <v>6320</v>
      </c>
      <c r="M844" s="2" t="s">
        <v>6321</v>
      </c>
      <c r="N844" s="2" t="s">
        <v>6322</v>
      </c>
      <c r="O844" s="2" t="s">
        <v>6323</v>
      </c>
    </row>
    <row r="845" spans="1:15">
      <c r="A845" s="2" t="s">
        <v>15</v>
      </c>
      <c r="B845" s="2" t="s">
        <v>6324</v>
      </c>
      <c r="C845" s="2" t="s">
        <v>38</v>
      </c>
      <c r="D845" s="2" t="s">
        <v>6315</v>
      </c>
      <c r="E845" s="2"/>
      <c r="F845" s="2" t="s">
        <v>2784</v>
      </c>
      <c r="G845" s="2" t="s">
        <v>6325</v>
      </c>
      <c r="H845" s="2"/>
      <c r="I845" s="2" t="s">
        <v>6326</v>
      </c>
      <c r="J845" s="2" t="s">
        <v>6327</v>
      </c>
      <c r="K845" s="2" t="s">
        <v>6328</v>
      </c>
      <c r="L845" s="2" t="s">
        <v>6329</v>
      </c>
      <c r="M845" s="2" t="s">
        <v>6330</v>
      </c>
      <c r="N845" s="2" t="s">
        <v>6331</v>
      </c>
      <c r="O845" s="2" t="s">
        <v>6332</v>
      </c>
    </row>
    <row r="846" spans="1:15">
      <c r="A846" s="2" t="s">
        <v>15</v>
      </c>
      <c r="B846" s="2" t="s">
        <v>6333</v>
      </c>
      <c r="C846" s="2" t="s">
        <v>27</v>
      </c>
      <c r="D846" s="2" t="s">
        <v>6315</v>
      </c>
      <c r="E846" s="2"/>
      <c r="F846" s="2" t="s">
        <v>6334</v>
      </c>
      <c r="G846" s="2"/>
      <c r="H846" s="2"/>
      <c r="I846" s="2" t="s">
        <v>6335</v>
      </c>
      <c r="J846" s="2" t="s">
        <v>6336</v>
      </c>
      <c r="K846" s="2" t="s">
        <v>6337</v>
      </c>
      <c r="L846" s="2" t="s">
        <v>6338</v>
      </c>
      <c r="M846" s="2" t="s">
        <v>6339</v>
      </c>
      <c r="N846" s="2" t="s">
        <v>6340</v>
      </c>
      <c r="O846" s="2" t="s">
        <v>6341</v>
      </c>
    </row>
    <row r="847" spans="1:15">
      <c r="A847" s="2" t="s">
        <v>15</v>
      </c>
      <c r="B847" s="2" t="s">
        <v>6342</v>
      </c>
      <c r="C847" s="2" t="s">
        <v>112</v>
      </c>
      <c r="D847" s="2" t="s">
        <v>6315</v>
      </c>
      <c r="E847" s="2"/>
      <c r="F847" s="2" t="s">
        <v>3119</v>
      </c>
      <c r="G847" s="2" t="s">
        <v>425</v>
      </c>
      <c r="H847" s="2"/>
      <c r="I847" s="2" t="s">
        <v>6343</v>
      </c>
      <c r="J847" s="2" t="s">
        <v>6344</v>
      </c>
      <c r="K847" s="2" t="s">
        <v>6345</v>
      </c>
      <c r="L847" s="2" t="s">
        <v>6346</v>
      </c>
      <c r="M847" s="2" t="s">
        <v>6347</v>
      </c>
      <c r="N847" s="2" t="s">
        <v>6348</v>
      </c>
      <c r="O847" s="2" t="s">
        <v>6349</v>
      </c>
    </row>
    <row r="848" spans="1:15">
      <c r="A848" s="2" t="s">
        <v>15</v>
      </c>
      <c r="B848" s="2" t="s">
        <v>6350</v>
      </c>
      <c r="C848" s="2" t="s">
        <v>17</v>
      </c>
      <c r="D848" s="2"/>
      <c r="E848" s="2"/>
      <c r="F848" s="2"/>
      <c r="G848" s="2"/>
      <c r="H848" s="2"/>
      <c r="I848" s="2"/>
      <c r="J848" s="2" t="s">
        <v>6351</v>
      </c>
      <c r="K848" s="2" t="s">
        <v>6352</v>
      </c>
      <c r="L848" s="2" t="s">
        <v>6353</v>
      </c>
      <c r="M848" s="2" t="s">
        <v>6354</v>
      </c>
      <c r="N848" s="2" t="s">
        <v>6355</v>
      </c>
      <c r="O848" s="2" t="s">
        <v>6356</v>
      </c>
    </row>
    <row r="849" spans="1:15">
      <c r="A849" s="2" t="s">
        <v>15</v>
      </c>
      <c r="B849" s="2" t="s">
        <v>6357</v>
      </c>
      <c r="C849" s="2" t="s">
        <v>112</v>
      </c>
      <c r="D849" s="2" t="s">
        <v>6315</v>
      </c>
      <c r="E849" s="2"/>
      <c r="F849" s="2" t="s">
        <v>6358</v>
      </c>
      <c r="G849" s="2" t="s">
        <v>6359</v>
      </c>
      <c r="H849" s="2"/>
      <c r="I849" s="2" t="s">
        <v>6360</v>
      </c>
      <c r="J849" s="2" t="s">
        <v>6361</v>
      </c>
      <c r="K849" s="2" t="s">
        <v>6362</v>
      </c>
      <c r="L849" s="2" t="s">
        <v>6363</v>
      </c>
      <c r="M849" s="2" t="s">
        <v>6364</v>
      </c>
      <c r="N849" s="2" t="s">
        <v>6365</v>
      </c>
      <c r="O849" s="2" t="s">
        <v>6366</v>
      </c>
    </row>
    <row r="850" spans="1:15">
      <c r="A850" s="2" t="s">
        <v>15</v>
      </c>
      <c r="B850" s="2" t="s">
        <v>6357</v>
      </c>
      <c r="C850" s="2" t="s">
        <v>17</v>
      </c>
      <c r="D850" s="2" t="s">
        <v>6315</v>
      </c>
      <c r="E850" s="2"/>
      <c r="F850" s="2" t="s">
        <v>6358</v>
      </c>
      <c r="G850" s="2" t="s">
        <v>6359</v>
      </c>
      <c r="H850" s="2"/>
      <c r="I850" s="2" t="s">
        <v>6367</v>
      </c>
      <c r="J850" s="2" t="s">
        <v>6368</v>
      </c>
      <c r="K850" s="2" t="s">
        <v>6362</v>
      </c>
      <c r="L850" s="2" t="s">
        <v>6369</v>
      </c>
      <c r="M850" s="2" t="s">
        <v>6370</v>
      </c>
      <c r="N850" s="2" t="s">
        <v>6371</v>
      </c>
      <c r="O850" s="2" t="s">
        <v>6372</v>
      </c>
    </row>
    <row r="851" spans="1:15">
      <c r="A851" s="2" t="s">
        <v>15</v>
      </c>
      <c r="B851" s="2" t="s">
        <v>6373</v>
      </c>
      <c r="C851" s="2" t="s">
        <v>17</v>
      </c>
      <c r="D851" s="2" t="s">
        <v>6374</v>
      </c>
      <c r="E851" s="2"/>
      <c r="F851" s="2" t="s">
        <v>6375</v>
      </c>
      <c r="G851" s="2"/>
      <c r="H851" s="2"/>
      <c r="I851" s="2" t="s">
        <v>6376</v>
      </c>
      <c r="J851" s="2" t="s">
        <v>6377</v>
      </c>
      <c r="K851" s="2" t="s">
        <v>6378</v>
      </c>
      <c r="L851" s="2" t="s">
        <v>6379</v>
      </c>
      <c r="M851" s="2" t="s">
        <v>6380</v>
      </c>
      <c r="N851" s="2" t="s">
        <v>6381</v>
      </c>
      <c r="O851" s="2" t="s">
        <v>6382</v>
      </c>
    </row>
    <row r="852" spans="1:15">
      <c r="A852" s="2" t="s">
        <v>15</v>
      </c>
      <c r="B852" s="2" t="s">
        <v>6383</v>
      </c>
      <c r="C852" s="2" t="s">
        <v>17</v>
      </c>
      <c r="D852" s="2" t="s">
        <v>6315</v>
      </c>
      <c r="E852" s="2"/>
      <c r="F852" s="2" t="s">
        <v>5034</v>
      </c>
      <c r="G852" s="2" t="e">
        <f>-ation</f>
        <v>#NAME?</v>
      </c>
      <c r="H852" s="2"/>
      <c r="I852" s="2" t="s">
        <v>6384</v>
      </c>
      <c r="J852" s="2" t="s">
        <v>6385</v>
      </c>
      <c r="K852" s="2" t="s">
        <v>6386</v>
      </c>
      <c r="L852" s="2" t="s">
        <v>6387</v>
      </c>
      <c r="M852" s="2" t="s">
        <v>6388</v>
      </c>
      <c r="N852" s="2" t="s">
        <v>6389</v>
      </c>
      <c r="O852" s="2" t="s">
        <v>6390</v>
      </c>
    </row>
    <row r="853" spans="1:15">
      <c r="A853" s="2" t="s">
        <v>15</v>
      </c>
      <c r="B853" s="2" t="s">
        <v>6391</v>
      </c>
      <c r="C853" s="2" t="s">
        <v>27</v>
      </c>
      <c r="D853" s="2" t="s">
        <v>6315</v>
      </c>
      <c r="E853" s="2"/>
      <c r="F853" s="2" t="s">
        <v>6392</v>
      </c>
      <c r="G853" s="2"/>
      <c r="H853" s="2"/>
      <c r="I853" s="2" t="s">
        <v>6393</v>
      </c>
      <c r="J853" s="2" t="s">
        <v>6394</v>
      </c>
      <c r="K853" s="2" t="s">
        <v>6395</v>
      </c>
      <c r="L853" s="2" t="s">
        <v>6396</v>
      </c>
      <c r="M853" s="2" t="s">
        <v>6397</v>
      </c>
      <c r="N853" s="2" t="s">
        <v>6398</v>
      </c>
      <c r="O853" s="2" t="s">
        <v>6399</v>
      </c>
    </row>
    <row r="854" spans="1:15">
      <c r="A854" s="2" t="s">
        <v>15</v>
      </c>
      <c r="B854" s="2" t="s">
        <v>6400</v>
      </c>
      <c r="C854" s="2" t="s">
        <v>17</v>
      </c>
      <c r="D854" s="2" t="s">
        <v>6315</v>
      </c>
      <c r="E854" s="2"/>
      <c r="F854" s="2" t="s">
        <v>6401</v>
      </c>
      <c r="G854" s="2" t="e">
        <f>-ion</f>
        <v>#NAME?</v>
      </c>
      <c r="H854" s="2"/>
      <c r="I854" s="2" t="s">
        <v>6402</v>
      </c>
      <c r="J854" s="2" t="s">
        <v>6403</v>
      </c>
      <c r="K854" s="2" t="s">
        <v>6404</v>
      </c>
      <c r="L854" s="2" t="s">
        <v>6405</v>
      </c>
      <c r="M854" s="2" t="s">
        <v>6406</v>
      </c>
      <c r="N854" s="2" t="s">
        <v>6407</v>
      </c>
      <c r="O854" s="2" t="s">
        <v>6408</v>
      </c>
    </row>
    <row r="855" spans="1:15">
      <c r="A855" s="2" t="s">
        <v>15</v>
      </c>
      <c r="B855" s="2" t="s">
        <v>6409</v>
      </c>
      <c r="C855" s="2" t="s">
        <v>17</v>
      </c>
      <c r="D855" s="2" t="s">
        <v>6315</v>
      </c>
      <c r="E855" s="2"/>
      <c r="F855" s="2" t="s">
        <v>6410</v>
      </c>
      <c r="G855" s="2" t="e">
        <f>-ment</f>
        <v>#NAME?</v>
      </c>
      <c r="H855" s="2"/>
      <c r="I855" s="2" t="s">
        <v>6411</v>
      </c>
      <c r="J855" s="2" t="s">
        <v>6412</v>
      </c>
      <c r="K855" s="2" t="s">
        <v>6413</v>
      </c>
      <c r="L855" s="2" t="s">
        <v>6414</v>
      </c>
      <c r="M855" s="2" t="s">
        <v>6415</v>
      </c>
      <c r="N855" s="2" t="s">
        <v>6416</v>
      </c>
      <c r="O855" s="2" t="s">
        <v>6417</v>
      </c>
    </row>
    <row r="856" spans="1:15">
      <c r="A856" s="2" t="s">
        <v>15</v>
      </c>
      <c r="B856" s="2" t="s">
        <v>6418</v>
      </c>
      <c r="C856" s="2" t="s">
        <v>17</v>
      </c>
      <c r="D856" s="2" t="s">
        <v>6419</v>
      </c>
      <c r="E856" s="2"/>
      <c r="F856" s="2" t="s">
        <v>6420</v>
      </c>
      <c r="G856" s="2" t="e">
        <f>-ence</f>
        <v>#NAME?</v>
      </c>
      <c r="H856" s="2"/>
      <c r="I856" s="2" t="s">
        <v>6421</v>
      </c>
      <c r="J856" s="2" t="s">
        <v>6422</v>
      </c>
      <c r="K856" s="2" t="s">
        <v>6423</v>
      </c>
      <c r="L856" s="2" t="s">
        <v>6424</v>
      </c>
      <c r="M856" s="2" t="s">
        <v>6425</v>
      </c>
      <c r="N856" s="2" t="s">
        <v>6426</v>
      </c>
      <c r="O856" s="2" t="s">
        <v>6427</v>
      </c>
    </row>
    <row r="857" spans="1:15">
      <c r="A857" s="2" t="s">
        <v>15</v>
      </c>
      <c r="B857" s="2" t="s">
        <v>6428</v>
      </c>
      <c r="C857" s="2" t="s">
        <v>112</v>
      </c>
      <c r="D857" s="2" t="s">
        <v>6419</v>
      </c>
      <c r="E857" s="2"/>
      <c r="F857" s="2" t="s">
        <v>6420</v>
      </c>
      <c r="G857" s="2" t="s">
        <v>425</v>
      </c>
      <c r="H857" s="2"/>
      <c r="I857" s="2" t="s">
        <v>6429</v>
      </c>
      <c r="J857" s="2" t="s">
        <v>6430</v>
      </c>
      <c r="K857" s="2" t="s">
        <v>6431</v>
      </c>
      <c r="L857" s="2" t="s">
        <v>6432</v>
      </c>
      <c r="M857" s="2" t="s">
        <v>6433</v>
      </c>
      <c r="N857" s="2" t="s">
        <v>6434</v>
      </c>
      <c r="O857" s="2" t="s">
        <v>6435</v>
      </c>
    </row>
    <row r="858" spans="1:15">
      <c r="A858" s="2" t="s">
        <v>15</v>
      </c>
      <c r="B858" s="2" t="s">
        <v>6436</v>
      </c>
      <c r="C858" s="2" t="s">
        <v>17</v>
      </c>
      <c r="D858" s="2" t="s">
        <v>6437</v>
      </c>
      <c r="E858" s="2"/>
      <c r="F858" s="2" t="s">
        <v>6438</v>
      </c>
      <c r="G858" s="2"/>
      <c r="H858" s="2"/>
      <c r="I858" s="2" t="s">
        <v>6439</v>
      </c>
      <c r="J858" s="2" t="s">
        <v>6440</v>
      </c>
      <c r="K858" s="2" t="s">
        <v>6441</v>
      </c>
      <c r="L858" s="2" t="s">
        <v>6442</v>
      </c>
      <c r="M858" s="2" t="s">
        <v>6443</v>
      </c>
      <c r="N858" s="2" t="s">
        <v>6444</v>
      </c>
      <c r="O858" s="2" t="s">
        <v>6445</v>
      </c>
    </row>
    <row r="859" spans="1:15">
      <c r="A859" s="2" t="s">
        <v>15</v>
      </c>
      <c r="B859" s="2" t="s">
        <v>6436</v>
      </c>
      <c r="C859" s="2" t="s">
        <v>38</v>
      </c>
      <c r="D859" s="2" t="s">
        <v>6437</v>
      </c>
      <c r="E859" s="2"/>
      <c r="F859" s="2" t="s">
        <v>6438</v>
      </c>
      <c r="G859" s="2"/>
      <c r="H859" s="2"/>
      <c r="I859" s="2" t="s">
        <v>6446</v>
      </c>
      <c r="J859" s="2" t="s">
        <v>6447</v>
      </c>
      <c r="K859" s="2" t="s">
        <v>6441</v>
      </c>
      <c r="L859" s="2" t="s">
        <v>6448</v>
      </c>
      <c r="M859" s="2" t="s">
        <v>6449</v>
      </c>
      <c r="N859" s="2" t="s">
        <v>6450</v>
      </c>
      <c r="O859" s="2" t="s">
        <v>6451</v>
      </c>
    </row>
    <row r="860" spans="1:15">
      <c r="A860" s="2" t="s">
        <v>15</v>
      </c>
      <c r="B860" s="2" t="s">
        <v>6452</v>
      </c>
      <c r="C860" s="2" t="s">
        <v>112</v>
      </c>
      <c r="D860" s="2" t="s">
        <v>6437</v>
      </c>
      <c r="E860" s="2"/>
      <c r="F860" s="2" t="s">
        <v>6438</v>
      </c>
      <c r="G860" s="2" t="s">
        <v>1039</v>
      </c>
      <c r="H860" s="2"/>
      <c r="I860" s="2" t="s">
        <v>6453</v>
      </c>
      <c r="J860" s="2" t="s">
        <v>6454</v>
      </c>
      <c r="K860" s="2" t="s">
        <v>6455</v>
      </c>
      <c r="L860" s="2" t="s">
        <v>6456</v>
      </c>
      <c r="M860" s="2" t="s">
        <v>6457</v>
      </c>
      <c r="N860" s="2" t="s">
        <v>6458</v>
      </c>
      <c r="O860" s="2" t="s">
        <v>6459</v>
      </c>
    </row>
    <row r="861" spans="1:15">
      <c r="A861" s="2" t="s">
        <v>15</v>
      </c>
      <c r="B861" s="2" t="s">
        <v>6460</v>
      </c>
      <c r="C861" s="2" t="s">
        <v>112</v>
      </c>
      <c r="D861" s="2" t="s">
        <v>6437</v>
      </c>
      <c r="E861" s="2"/>
      <c r="F861" s="2" t="s">
        <v>6461</v>
      </c>
      <c r="G861" s="2" t="s">
        <v>1835</v>
      </c>
      <c r="H861" s="2"/>
      <c r="I861" s="2" t="s">
        <v>6462</v>
      </c>
      <c r="J861" s="2" t="s">
        <v>6463</v>
      </c>
      <c r="K861" s="2" t="s">
        <v>6464</v>
      </c>
      <c r="L861" s="2" t="s">
        <v>6465</v>
      </c>
      <c r="M861" s="2" t="s">
        <v>6466</v>
      </c>
      <c r="N861" s="2" t="s">
        <v>6467</v>
      </c>
      <c r="O861" s="2" t="s">
        <v>6468</v>
      </c>
    </row>
    <row r="862" spans="1:15">
      <c r="A862" s="2" t="s">
        <v>15</v>
      </c>
      <c r="B862" s="2" t="s">
        <v>6469</v>
      </c>
      <c r="C862" s="2" t="s">
        <v>17</v>
      </c>
      <c r="D862" s="2" t="s">
        <v>6437</v>
      </c>
      <c r="E862" s="2"/>
      <c r="F862" s="2" t="s">
        <v>6470</v>
      </c>
      <c r="G862" s="2"/>
      <c r="H862" s="2"/>
      <c r="I862" s="2" t="s">
        <v>6471</v>
      </c>
      <c r="J862" s="2" t="s">
        <v>6472</v>
      </c>
      <c r="K862" s="2" t="s">
        <v>6473</v>
      </c>
      <c r="L862" s="2" t="s">
        <v>6474</v>
      </c>
      <c r="M862" s="2" t="s">
        <v>6475</v>
      </c>
      <c r="N862" s="2" t="s">
        <v>6476</v>
      </c>
      <c r="O862" s="2" t="s">
        <v>6477</v>
      </c>
    </row>
    <row r="863" spans="1:15">
      <c r="A863" s="2" t="s">
        <v>15</v>
      </c>
      <c r="B863" s="2" t="s">
        <v>6478</v>
      </c>
      <c r="C863" s="2" t="s">
        <v>38</v>
      </c>
      <c r="D863" s="2" t="s">
        <v>6437</v>
      </c>
      <c r="E863" s="2"/>
      <c r="F863" s="2" t="s">
        <v>6479</v>
      </c>
      <c r="G863" s="2"/>
      <c r="H863" s="2"/>
      <c r="I863" s="2" t="s">
        <v>6480</v>
      </c>
      <c r="J863" s="2" t="s">
        <v>6481</v>
      </c>
      <c r="K863" s="2" t="s">
        <v>6482</v>
      </c>
      <c r="L863" s="2" t="s">
        <v>6483</v>
      </c>
      <c r="M863" s="2" t="s">
        <v>6484</v>
      </c>
      <c r="N863" s="2" t="s">
        <v>6485</v>
      </c>
      <c r="O863" s="2" t="s">
        <v>6486</v>
      </c>
    </row>
    <row r="864" spans="1:15">
      <c r="A864" s="2" t="s">
        <v>15</v>
      </c>
      <c r="B864" s="2" t="s">
        <v>6478</v>
      </c>
      <c r="C864" s="2" t="s">
        <v>17</v>
      </c>
      <c r="D864" s="2" t="s">
        <v>6437</v>
      </c>
      <c r="E864" s="2"/>
      <c r="F864" s="2" t="s">
        <v>6479</v>
      </c>
      <c r="G864" s="2"/>
      <c r="H864" s="2"/>
      <c r="I864" s="2" t="s">
        <v>6487</v>
      </c>
      <c r="J864" s="2" t="s">
        <v>6488</v>
      </c>
      <c r="K864" s="2" t="s">
        <v>6482</v>
      </c>
      <c r="L864" s="2" t="s">
        <v>6489</v>
      </c>
      <c r="M864" s="2" t="s">
        <v>6490</v>
      </c>
      <c r="N864" s="2" t="s">
        <v>6491</v>
      </c>
      <c r="O864" s="2" t="s">
        <v>6492</v>
      </c>
    </row>
    <row r="865" spans="1:15">
      <c r="A865" s="2" t="s">
        <v>15</v>
      </c>
      <c r="B865" s="2" t="s">
        <v>6493</v>
      </c>
      <c r="C865" s="2" t="s">
        <v>83</v>
      </c>
      <c r="D865" s="2"/>
      <c r="E865" s="2"/>
      <c r="F865" s="2"/>
      <c r="G865" s="2"/>
      <c r="H865" s="2"/>
      <c r="I865" s="2"/>
      <c r="J865" s="2" t="s">
        <v>6494</v>
      </c>
      <c r="K865" s="2" t="s">
        <v>6495</v>
      </c>
      <c r="L865" s="2" t="s">
        <v>6496</v>
      </c>
      <c r="M865" s="2" t="s">
        <v>6497</v>
      </c>
      <c r="N865" s="2" t="s">
        <v>6498</v>
      </c>
      <c r="O865" s="2" t="s">
        <v>6499</v>
      </c>
    </row>
    <row r="866" spans="1:15">
      <c r="A866" s="2" t="s">
        <v>15</v>
      </c>
      <c r="B866" s="2" t="s">
        <v>6500</v>
      </c>
      <c r="C866" s="2" t="s">
        <v>38</v>
      </c>
      <c r="D866" s="2" t="s">
        <v>6437</v>
      </c>
      <c r="E866" s="2"/>
      <c r="F866" s="2" t="s">
        <v>3766</v>
      </c>
      <c r="G866" s="2" t="s">
        <v>1844</v>
      </c>
      <c r="H866" s="2"/>
      <c r="I866" s="2" t="s">
        <v>6501</v>
      </c>
      <c r="J866" s="2" t="s">
        <v>6502</v>
      </c>
      <c r="K866" s="2" t="s">
        <v>6503</v>
      </c>
      <c r="L866" s="2" t="s">
        <v>6504</v>
      </c>
      <c r="M866" s="2" t="s">
        <v>6505</v>
      </c>
      <c r="N866" s="2" t="s">
        <v>6506</v>
      </c>
      <c r="O866" s="2" t="s">
        <v>6507</v>
      </c>
    </row>
    <row r="867" spans="1:15">
      <c r="A867" s="2" t="s">
        <v>15</v>
      </c>
      <c r="B867" s="2" t="s">
        <v>6508</v>
      </c>
      <c r="C867" s="2" t="s">
        <v>17</v>
      </c>
      <c r="D867" s="2" t="s">
        <v>6437</v>
      </c>
      <c r="E867" s="2"/>
      <c r="F867" s="2" t="s">
        <v>3766</v>
      </c>
      <c r="G867" s="2" t="s">
        <v>6509</v>
      </c>
      <c r="H867" s="2"/>
      <c r="I867" s="2" t="s">
        <v>6510</v>
      </c>
      <c r="J867" s="2" t="s">
        <v>6511</v>
      </c>
      <c r="K867" s="2" t="s">
        <v>6512</v>
      </c>
      <c r="L867" s="2" t="s">
        <v>6513</v>
      </c>
      <c r="M867" s="2" t="s">
        <v>6514</v>
      </c>
      <c r="N867" s="2" t="s">
        <v>6515</v>
      </c>
      <c r="O867" s="2" t="s">
        <v>6516</v>
      </c>
    </row>
    <row r="868" spans="1:15">
      <c r="A868" s="2" t="s">
        <v>15</v>
      </c>
      <c r="B868" s="2" t="s">
        <v>6517</v>
      </c>
      <c r="C868" s="2" t="s">
        <v>17</v>
      </c>
      <c r="D868" s="2" t="s">
        <v>6315</v>
      </c>
      <c r="E868" s="2"/>
      <c r="F868" s="2" t="s">
        <v>164</v>
      </c>
      <c r="G868" s="2" t="s">
        <v>6509</v>
      </c>
      <c r="H868" s="2"/>
      <c r="I868" s="2" t="s">
        <v>6518</v>
      </c>
      <c r="J868" s="2" t="s">
        <v>6519</v>
      </c>
      <c r="K868" s="2" t="s">
        <v>6520</v>
      </c>
      <c r="L868" s="2" t="s">
        <v>6521</v>
      </c>
      <c r="M868" s="2" t="s">
        <v>6522</v>
      </c>
      <c r="N868" s="2" t="s">
        <v>6523</v>
      </c>
      <c r="O868" s="2" t="s">
        <v>6524</v>
      </c>
    </row>
    <row r="869" spans="1:15">
      <c r="A869" s="2" t="s">
        <v>15</v>
      </c>
      <c r="B869" s="2" t="s">
        <v>6525</v>
      </c>
      <c r="C869" s="2" t="s">
        <v>17</v>
      </c>
      <c r="D869" s="2" t="s">
        <v>6315</v>
      </c>
      <c r="E869" s="2"/>
      <c r="F869" s="2" t="s">
        <v>164</v>
      </c>
      <c r="G869" s="2" t="s">
        <v>3756</v>
      </c>
      <c r="H869" s="2"/>
      <c r="I869" s="2" t="s">
        <v>6526</v>
      </c>
      <c r="J869" s="2" t="s">
        <v>6527</v>
      </c>
      <c r="K869" s="2" t="s">
        <v>6528</v>
      </c>
      <c r="L869" s="2" t="s">
        <v>6529</v>
      </c>
      <c r="M869" s="2" t="s">
        <v>6530</v>
      </c>
      <c r="N869" s="2" t="s">
        <v>6531</v>
      </c>
      <c r="O869" s="2" t="s">
        <v>6532</v>
      </c>
    </row>
    <row r="870" spans="1:15">
      <c r="A870" s="2" t="s">
        <v>15</v>
      </c>
      <c r="B870" s="2" t="s">
        <v>6533</v>
      </c>
      <c r="C870" s="2" t="s">
        <v>17</v>
      </c>
      <c r="D870" s="2" t="s">
        <v>6315</v>
      </c>
      <c r="E870" s="2"/>
      <c r="F870" s="2" t="s">
        <v>6534</v>
      </c>
      <c r="G870" s="2" t="s">
        <v>6509</v>
      </c>
      <c r="H870" s="2"/>
      <c r="I870" s="2" t="s">
        <v>6535</v>
      </c>
      <c r="J870" s="2" t="s">
        <v>6536</v>
      </c>
      <c r="K870" s="2" t="s">
        <v>6537</v>
      </c>
      <c r="L870" s="2" t="s">
        <v>6538</v>
      </c>
      <c r="M870" s="2" t="s">
        <v>6539</v>
      </c>
      <c r="N870" s="2" t="s">
        <v>6540</v>
      </c>
      <c r="O870" s="2" t="s">
        <v>6541</v>
      </c>
    </row>
    <row r="871" spans="1:15">
      <c r="A871" s="2" t="s">
        <v>15</v>
      </c>
      <c r="B871" s="2" t="s">
        <v>6542</v>
      </c>
      <c r="C871" s="2" t="s">
        <v>38</v>
      </c>
      <c r="D871" s="2" t="s">
        <v>6315</v>
      </c>
      <c r="E871" s="2"/>
      <c r="F871" s="2" t="s">
        <v>6534</v>
      </c>
      <c r="G871" s="2"/>
      <c r="H871" s="2"/>
      <c r="I871" s="2" t="s">
        <v>6543</v>
      </c>
      <c r="J871" s="2" t="s">
        <v>6544</v>
      </c>
      <c r="K871" s="2" t="s">
        <v>6545</v>
      </c>
      <c r="L871" s="2" t="s">
        <v>6546</v>
      </c>
      <c r="M871" s="2" t="s">
        <v>6547</v>
      </c>
      <c r="N871" s="2" t="s">
        <v>6548</v>
      </c>
      <c r="O871" s="2" t="s">
        <v>6549</v>
      </c>
    </row>
    <row r="872" spans="1:15">
      <c r="A872" s="2" t="s">
        <v>15</v>
      </c>
      <c r="B872" s="2" t="s">
        <v>6550</v>
      </c>
      <c r="C872" s="2" t="s">
        <v>17</v>
      </c>
      <c r="D872" s="2"/>
      <c r="E872" s="2"/>
      <c r="F872" s="2"/>
      <c r="G872" s="2"/>
      <c r="H872" s="2"/>
      <c r="I872" s="2"/>
      <c r="J872" s="2" t="s">
        <v>6551</v>
      </c>
      <c r="K872" s="2" t="s">
        <v>6552</v>
      </c>
      <c r="L872" s="2" t="s">
        <v>6553</v>
      </c>
      <c r="M872" s="2" t="s">
        <v>6554</v>
      </c>
      <c r="N872" s="2" t="s">
        <v>6555</v>
      </c>
      <c r="O872" s="2" t="s">
        <v>6556</v>
      </c>
    </row>
    <row r="873" spans="1:15">
      <c r="A873" s="2" t="s">
        <v>15</v>
      </c>
      <c r="B873" s="2" t="s">
        <v>6557</v>
      </c>
      <c r="C873" s="2" t="s">
        <v>112</v>
      </c>
      <c r="D873" s="2" t="s">
        <v>6558</v>
      </c>
      <c r="E873" s="2"/>
      <c r="F873" s="2" t="s">
        <v>6559</v>
      </c>
      <c r="G873" s="2" t="s">
        <v>6560</v>
      </c>
      <c r="H873" s="2"/>
      <c r="I873" s="2" t="s">
        <v>6561</v>
      </c>
      <c r="J873" s="2" t="s">
        <v>6562</v>
      </c>
      <c r="K873" s="2" t="s">
        <v>6563</v>
      </c>
      <c r="L873" s="2" t="s">
        <v>6564</v>
      </c>
      <c r="M873" s="2" t="s">
        <v>6565</v>
      </c>
      <c r="N873" s="2" t="s">
        <v>6566</v>
      </c>
      <c r="O873" s="2" t="s">
        <v>6567</v>
      </c>
    </row>
    <row r="874" spans="1:15">
      <c r="A874" s="2" t="s">
        <v>15</v>
      </c>
      <c r="B874" s="2" t="s">
        <v>6568</v>
      </c>
      <c r="C874" s="2" t="s">
        <v>17</v>
      </c>
      <c r="D874" s="2"/>
      <c r="E874" s="2"/>
      <c r="F874" s="2"/>
      <c r="G874" s="2"/>
      <c r="H874" s="2"/>
      <c r="I874" s="2"/>
      <c r="J874" s="2" t="s">
        <v>6569</v>
      </c>
      <c r="K874" s="2" t="s">
        <v>6570</v>
      </c>
      <c r="L874" s="2" t="s">
        <v>6571</v>
      </c>
      <c r="M874" s="2" t="s">
        <v>6572</v>
      </c>
      <c r="N874" s="2" t="s">
        <v>6573</v>
      </c>
      <c r="O874" s="2" t="s">
        <v>6574</v>
      </c>
    </row>
    <row r="875" spans="1:15">
      <c r="A875" s="2" t="s">
        <v>15</v>
      </c>
      <c r="B875" s="2" t="s">
        <v>6575</v>
      </c>
      <c r="C875" s="2" t="s">
        <v>112</v>
      </c>
      <c r="D875" s="2"/>
      <c r="E875" s="2"/>
      <c r="F875" s="2"/>
      <c r="G875" s="2"/>
      <c r="H875" s="2"/>
      <c r="I875" s="2"/>
      <c r="J875" s="2" t="s">
        <v>6576</v>
      </c>
      <c r="K875" s="2" t="s">
        <v>6577</v>
      </c>
      <c r="L875" s="2" t="s">
        <v>6578</v>
      </c>
      <c r="M875" s="2" t="s">
        <v>6579</v>
      </c>
      <c r="N875" s="2" t="s">
        <v>6580</v>
      </c>
      <c r="O875" s="2" t="s">
        <v>6581</v>
      </c>
    </row>
    <row r="876" spans="1:15">
      <c r="A876" s="2" t="s">
        <v>15</v>
      </c>
      <c r="B876" s="2" t="s">
        <v>6575</v>
      </c>
      <c r="C876" s="2" t="s">
        <v>17</v>
      </c>
      <c r="D876" s="2"/>
      <c r="E876" s="2"/>
      <c r="F876" s="2"/>
      <c r="G876" s="2"/>
      <c r="H876" s="2"/>
      <c r="I876" s="2"/>
      <c r="J876" s="2" t="s">
        <v>6582</v>
      </c>
      <c r="K876" s="2" t="s">
        <v>6577</v>
      </c>
      <c r="L876" s="2" t="s">
        <v>6583</v>
      </c>
      <c r="M876" s="2" t="s">
        <v>6584</v>
      </c>
      <c r="N876" s="2" t="s">
        <v>6585</v>
      </c>
      <c r="O876" s="2" t="s">
        <v>6586</v>
      </c>
    </row>
    <row r="877" spans="1:15">
      <c r="A877" s="2" t="s">
        <v>15</v>
      </c>
      <c r="B877" s="2" t="s">
        <v>6587</v>
      </c>
      <c r="C877" s="2" t="s">
        <v>17</v>
      </c>
      <c r="D877" s="2"/>
      <c r="E877" s="2"/>
      <c r="F877" s="2"/>
      <c r="G877" s="2"/>
      <c r="H877" s="2"/>
      <c r="I877" s="2"/>
      <c r="J877" s="2" t="s">
        <v>6588</v>
      </c>
      <c r="K877" s="2" t="s">
        <v>6589</v>
      </c>
      <c r="L877" s="2" t="s">
        <v>6590</v>
      </c>
      <c r="M877" s="2" t="s">
        <v>6591</v>
      </c>
      <c r="N877" s="2" t="s">
        <v>6592</v>
      </c>
      <c r="O877" s="2" t="s">
        <v>6593</v>
      </c>
    </row>
    <row r="878" spans="1:15">
      <c r="A878" s="2" t="s">
        <v>15</v>
      </c>
      <c r="B878" s="2" t="s">
        <v>6594</v>
      </c>
      <c r="C878" s="2" t="s">
        <v>17</v>
      </c>
      <c r="D878" s="2"/>
      <c r="E878" s="2"/>
      <c r="F878" s="2"/>
      <c r="G878" s="2"/>
      <c r="H878" s="2"/>
      <c r="I878" s="2"/>
      <c r="J878" s="2" t="s">
        <v>6595</v>
      </c>
      <c r="K878" s="2" t="s">
        <v>6596</v>
      </c>
      <c r="L878" s="2" t="s">
        <v>6597</v>
      </c>
      <c r="M878" s="2" t="s">
        <v>6598</v>
      </c>
      <c r="N878" s="2" t="s">
        <v>6599</v>
      </c>
      <c r="O878" s="2" t="s">
        <v>6600</v>
      </c>
    </row>
    <row r="879" spans="1:15">
      <c r="A879" s="2" t="s">
        <v>15</v>
      </c>
      <c r="B879" s="2" t="s">
        <v>6601</v>
      </c>
      <c r="C879" s="2" t="s">
        <v>17</v>
      </c>
      <c r="D879" s="2"/>
      <c r="E879" s="2"/>
      <c r="F879" s="2"/>
      <c r="G879" s="2"/>
      <c r="H879" s="2"/>
      <c r="I879" s="2"/>
      <c r="J879" s="2" t="s">
        <v>6602</v>
      </c>
      <c r="K879" s="2" t="s">
        <v>6603</v>
      </c>
      <c r="L879" s="2" t="s">
        <v>6604</v>
      </c>
      <c r="M879" s="2" t="s">
        <v>6605</v>
      </c>
      <c r="N879" s="2" t="s">
        <v>6606</v>
      </c>
      <c r="O879" s="2" t="s">
        <v>6607</v>
      </c>
    </row>
    <row r="880" spans="1:15">
      <c r="A880" s="2" t="s">
        <v>15</v>
      </c>
      <c r="B880" s="2" t="s">
        <v>6608</v>
      </c>
      <c r="C880" s="2" t="s">
        <v>112</v>
      </c>
      <c r="D880" s="2"/>
      <c r="E880" s="2"/>
      <c r="F880" s="2"/>
      <c r="G880" s="2"/>
      <c r="H880" s="2"/>
      <c r="I880" s="2"/>
      <c r="J880" s="2" t="s">
        <v>6609</v>
      </c>
      <c r="K880" s="2" t="s">
        <v>6610</v>
      </c>
      <c r="L880" s="2" t="s">
        <v>6611</v>
      </c>
      <c r="M880" s="2" t="s">
        <v>6612</v>
      </c>
      <c r="N880" s="2" t="s">
        <v>6613</v>
      </c>
      <c r="O880" s="2" t="s">
        <v>6614</v>
      </c>
    </row>
    <row r="881" spans="1:15">
      <c r="A881" s="2" t="s">
        <v>15</v>
      </c>
      <c r="B881" s="2" t="s">
        <v>6615</v>
      </c>
      <c r="C881" s="2" t="s">
        <v>17</v>
      </c>
      <c r="D881" s="2"/>
      <c r="E881" s="2"/>
      <c r="F881" s="2"/>
      <c r="G881" s="2"/>
      <c r="H881" s="2"/>
      <c r="I881" s="2"/>
      <c r="J881" s="2" t="s">
        <v>6616</v>
      </c>
      <c r="K881" s="2" t="s">
        <v>6617</v>
      </c>
      <c r="L881" s="2" t="s">
        <v>6618</v>
      </c>
      <c r="M881" s="2" t="s">
        <v>6619</v>
      </c>
      <c r="N881" s="2" t="s">
        <v>6620</v>
      </c>
      <c r="O881" s="2" t="s">
        <v>6621</v>
      </c>
    </row>
    <row r="882" spans="1:15">
      <c r="A882" s="2" t="s">
        <v>15</v>
      </c>
      <c r="B882" s="2" t="s">
        <v>6622</v>
      </c>
      <c r="C882" s="2" t="s">
        <v>38</v>
      </c>
      <c r="D882" s="2"/>
      <c r="E882" s="2"/>
      <c r="F882" s="2"/>
      <c r="G882" s="2"/>
      <c r="H882" s="2"/>
      <c r="I882" s="2"/>
      <c r="J882" s="2" t="s">
        <v>6623</v>
      </c>
      <c r="K882" s="2" t="s">
        <v>6624</v>
      </c>
      <c r="L882" s="2" t="s">
        <v>6625</v>
      </c>
      <c r="M882" s="2" t="s">
        <v>6626</v>
      </c>
      <c r="N882" s="2" t="s">
        <v>6627</v>
      </c>
      <c r="O882" s="2" t="s">
        <v>6628</v>
      </c>
    </row>
    <row r="883" spans="1:15">
      <c r="A883" s="2" t="s">
        <v>15</v>
      </c>
      <c r="B883" s="2" t="s">
        <v>6629</v>
      </c>
      <c r="C883" s="2" t="s">
        <v>17</v>
      </c>
      <c r="D883" s="2"/>
      <c r="E883" s="2"/>
      <c r="F883" s="2"/>
      <c r="G883" s="2"/>
      <c r="H883" s="2"/>
      <c r="I883" s="2"/>
      <c r="J883" s="2" t="s">
        <v>6630</v>
      </c>
      <c r="K883" s="2" t="s">
        <v>6631</v>
      </c>
      <c r="L883" s="2" t="s">
        <v>6632</v>
      </c>
      <c r="M883" s="2" t="s">
        <v>6633</v>
      </c>
      <c r="N883" s="2" t="s">
        <v>6634</v>
      </c>
      <c r="O883" s="2" t="s">
        <v>6635</v>
      </c>
    </row>
    <row r="884" spans="1:15">
      <c r="A884" s="2" t="s">
        <v>15</v>
      </c>
      <c r="B884" s="2" t="s">
        <v>6636</v>
      </c>
      <c r="C884" s="2" t="s">
        <v>17</v>
      </c>
      <c r="D884" s="2"/>
      <c r="E884" s="2"/>
      <c r="F884" s="2"/>
      <c r="G884" s="2"/>
      <c r="H884" s="2"/>
      <c r="I884" s="2"/>
      <c r="J884" s="2" t="s">
        <v>6637</v>
      </c>
      <c r="K884" s="2" t="s">
        <v>6638</v>
      </c>
      <c r="L884" s="2" t="s">
        <v>6639</v>
      </c>
      <c r="M884" s="2" t="s">
        <v>6640</v>
      </c>
      <c r="N884" s="2" t="s">
        <v>6641</v>
      </c>
      <c r="O884" s="2" t="s">
        <v>6642</v>
      </c>
    </row>
    <row r="885" spans="1:15">
      <c r="A885" s="2" t="s">
        <v>15</v>
      </c>
      <c r="B885" s="2" t="s">
        <v>3996</v>
      </c>
      <c r="C885" s="2" t="s">
        <v>17</v>
      </c>
      <c r="D885" s="2"/>
      <c r="E885" s="2"/>
      <c r="F885" s="2"/>
      <c r="G885" s="2"/>
      <c r="H885" s="2"/>
      <c r="I885" s="2"/>
      <c r="J885" s="2" t="s">
        <v>6643</v>
      </c>
      <c r="K885" s="2" t="s">
        <v>6644</v>
      </c>
      <c r="L885" s="2" t="s">
        <v>6645</v>
      </c>
      <c r="M885" s="2" t="s">
        <v>6646</v>
      </c>
      <c r="N885" s="2" t="s">
        <v>6647</v>
      </c>
      <c r="O885" s="2" t="s">
        <v>6648</v>
      </c>
    </row>
    <row r="886" spans="1:15">
      <c r="A886" s="2" t="s">
        <v>15</v>
      </c>
      <c r="B886" s="2" t="s">
        <v>3996</v>
      </c>
      <c r="C886" s="2" t="s">
        <v>38</v>
      </c>
      <c r="D886" s="2"/>
      <c r="E886" s="2"/>
      <c r="F886" s="2"/>
      <c r="G886" s="2"/>
      <c r="H886" s="2"/>
      <c r="I886" s="2"/>
      <c r="J886" s="2" t="s">
        <v>6649</v>
      </c>
      <c r="K886" s="2" t="s">
        <v>6644</v>
      </c>
      <c r="L886" s="2" t="s">
        <v>6650</v>
      </c>
      <c r="M886" s="2" t="s">
        <v>6651</v>
      </c>
      <c r="N886" s="2" t="s">
        <v>6652</v>
      </c>
      <c r="O886" s="2" t="s">
        <v>6653</v>
      </c>
    </row>
    <row r="887" spans="1:15">
      <c r="A887" s="2" t="s">
        <v>15</v>
      </c>
      <c r="B887" s="2" t="s">
        <v>6654</v>
      </c>
      <c r="C887" s="2" t="s">
        <v>112</v>
      </c>
      <c r="D887" s="2"/>
      <c r="E887" s="2"/>
      <c r="F887" s="2"/>
      <c r="G887" s="2"/>
      <c r="H887" s="2"/>
      <c r="I887" s="2"/>
      <c r="J887" s="2" t="s">
        <v>6655</v>
      </c>
      <c r="K887" s="2" t="s">
        <v>6656</v>
      </c>
      <c r="L887" s="2" t="s">
        <v>6657</v>
      </c>
      <c r="M887" s="2" t="s">
        <v>6658</v>
      </c>
      <c r="N887" s="2" t="s">
        <v>6659</v>
      </c>
      <c r="O887" s="2" t="s">
        <v>6660</v>
      </c>
    </row>
    <row r="888" spans="1:15">
      <c r="A888" s="2" t="s">
        <v>15</v>
      </c>
      <c r="B888" s="2" t="s">
        <v>6654</v>
      </c>
      <c r="C888" s="2" t="s">
        <v>27</v>
      </c>
      <c r="D888" s="2"/>
      <c r="E888" s="2"/>
      <c r="F888" s="2"/>
      <c r="G888" s="2"/>
      <c r="H888" s="2"/>
      <c r="I888" s="2"/>
      <c r="J888" s="2" t="s">
        <v>6661</v>
      </c>
      <c r="K888" s="2" t="s">
        <v>6656</v>
      </c>
      <c r="L888" s="2" t="s">
        <v>6662</v>
      </c>
      <c r="M888" s="2" t="s">
        <v>6663</v>
      </c>
      <c r="N888" s="2" t="s">
        <v>6664</v>
      </c>
      <c r="O888" s="2" t="s">
        <v>6665</v>
      </c>
    </row>
    <row r="889" spans="1:15">
      <c r="A889" s="2" t="s">
        <v>15</v>
      </c>
      <c r="B889" s="2" t="s">
        <v>6666</v>
      </c>
      <c r="C889" s="2" t="s">
        <v>38</v>
      </c>
      <c r="D889" s="2"/>
      <c r="E889" s="2"/>
      <c r="F889" s="2"/>
      <c r="G889" s="2"/>
      <c r="H889" s="2"/>
      <c r="I889" s="2"/>
      <c r="J889" s="2" t="s">
        <v>6667</v>
      </c>
      <c r="K889" s="2" t="s">
        <v>6668</v>
      </c>
      <c r="L889" s="2" t="s">
        <v>6669</v>
      </c>
      <c r="M889" s="2" t="s">
        <v>6670</v>
      </c>
      <c r="N889" s="2" t="s">
        <v>6671</v>
      </c>
      <c r="O889" s="2" t="s">
        <v>6672</v>
      </c>
    </row>
    <row r="890" spans="1:15">
      <c r="A890" s="2" t="s">
        <v>15</v>
      </c>
      <c r="B890" s="2" t="s">
        <v>6673</v>
      </c>
      <c r="C890" s="2" t="s">
        <v>17</v>
      </c>
      <c r="D890" s="2"/>
      <c r="E890" s="2"/>
      <c r="F890" s="2"/>
      <c r="G890" s="2"/>
      <c r="H890" s="2"/>
      <c r="I890" s="2"/>
      <c r="J890" s="2" t="s">
        <v>6674</v>
      </c>
      <c r="K890" s="2" t="s">
        <v>6675</v>
      </c>
      <c r="L890" s="2" t="s">
        <v>6676</v>
      </c>
      <c r="M890" s="2" t="s">
        <v>6677</v>
      </c>
      <c r="N890" s="2" t="s">
        <v>6678</v>
      </c>
      <c r="O890" s="2" t="s">
        <v>6679</v>
      </c>
    </row>
    <row r="891" spans="1:15">
      <c r="A891" s="2" t="s">
        <v>15</v>
      </c>
      <c r="B891" s="2" t="s">
        <v>6673</v>
      </c>
      <c r="C891" s="2" t="s">
        <v>112</v>
      </c>
      <c r="D891" s="2"/>
      <c r="E891" s="2"/>
      <c r="F891" s="2"/>
      <c r="G891" s="2"/>
      <c r="H891" s="2"/>
      <c r="I891" s="2"/>
      <c r="J891" s="2" t="s">
        <v>6680</v>
      </c>
      <c r="K891" s="2" t="s">
        <v>6675</v>
      </c>
      <c r="L891" s="2" t="s">
        <v>6681</v>
      </c>
      <c r="M891" s="2" t="s">
        <v>6682</v>
      </c>
      <c r="N891" s="2" t="s">
        <v>6683</v>
      </c>
      <c r="O891" s="2" t="s">
        <v>6684</v>
      </c>
    </row>
    <row r="892" spans="1:15">
      <c r="A892" s="2" t="s">
        <v>15</v>
      </c>
      <c r="B892" s="2" t="s">
        <v>6685</v>
      </c>
      <c r="C892" s="2" t="s">
        <v>17</v>
      </c>
      <c r="D892" s="2"/>
      <c r="E892" s="2"/>
      <c r="F892" s="2"/>
      <c r="G892" s="2"/>
      <c r="H892" s="2"/>
      <c r="I892" s="2" t="s">
        <v>6686</v>
      </c>
      <c r="J892" s="2" t="s">
        <v>6687</v>
      </c>
      <c r="K892" s="2" t="s">
        <v>6688</v>
      </c>
      <c r="L892" s="2" t="s">
        <v>6689</v>
      </c>
      <c r="M892" s="2" t="s">
        <v>6690</v>
      </c>
      <c r="N892" s="2" t="s">
        <v>6691</v>
      </c>
      <c r="O892" s="2" t="s">
        <v>6692</v>
      </c>
    </row>
    <row r="893" ht="89.25" spans="1:15">
      <c r="A893" s="2" t="s">
        <v>15</v>
      </c>
      <c r="B893" s="3" t="s">
        <v>6693</v>
      </c>
      <c r="C893" s="3" t="s">
        <v>38</v>
      </c>
      <c r="D893" s="4"/>
      <c r="E893" s="4"/>
      <c r="F893" s="4"/>
      <c r="G893" s="4"/>
      <c r="H893" s="4"/>
      <c r="I893" s="4"/>
      <c r="J893" s="3" t="s">
        <v>6694</v>
      </c>
      <c r="K893" s="3" t="s">
        <v>6695</v>
      </c>
      <c r="L893" s="3" t="s">
        <v>6696</v>
      </c>
      <c r="M893" s="3" t="s">
        <v>6697</v>
      </c>
      <c r="N893" s="3" t="s">
        <v>6698</v>
      </c>
      <c r="O893" s="3" t="s">
        <v>6699</v>
      </c>
    </row>
    <row r="894" ht="89.25" spans="1:15">
      <c r="A894" s="2" t="s">
        <v>15</v>
      </c>
      <c r="B894" s="3" t="s">
        <v>6693</v>
      </c>
      <c r="C894" s="3" t="s">
        <v>17</v>
      </c>
      <c r="D894" s="4"/>
      <c r="E894" s="4"/>
      <c r="F894" s="4"/>
      <c r="G894" s="4"/>
      <c r="H894" s="4"/>
      <c r="I894" s="4"/>
      <c r="J894" s="3" t="s">
        <v>6700</v>
      </c>
      <c r="K894" s="3" t="s">
        <v>6695</v>
      </c>
      <c r="L894" s="3" t="s">
        <v>6701</v>
      </c>
      <c r="M894" s="3" t="s">
        <v>6702</v>
      </c>
      <c r="N894" s="3" t="s">
        <v>6703</v>
      </c>
      <c r="O894" s="3" t="s">
        <v>6704</v>
      </c>
    </row>
    <row r="895" ht="114.75" spans="1:15">
      <c r="A895" s="2" t="s">
        <v>15</v>
      </c>
      <c r="B895" s="3" t="s">
        <v>6705</v>
      </c>
      <c r="C895" s="3" t="s">
        <v>38</v>
      </c>
      <c r="D895" s="4"/>
      <c r="E895" s="4"/>
      <c r="F895" s="4"/>
      <c r="G895" s="4"/>
      <c r="H895" s="4"/>
      <c r="I895" s="4"/>
      <c r="J895" s="3" t="s">
        <v>6706</v>
      </c>
      <c r="K895" s="3" t="s">
        <v>6707</v>
      </c>
      <c r="L895" s="3" t="s">
        <v>6708</v>
      </c>
      <c r="M895" s="3" t="s">
        <v>6709</v>
      </c>
      <c r="N895" s="3" t="s">
        <v>6710</v>
      </c>
      <c r="O895" s="3" t="s">
        <v>6711</v>
      </c>
    </row>
    <row r="896" ht="127.5" spans="1:15">
      <c r="A896" s="2" t="s">
        <v>15</v>
      </c>
      <c r="B896" s="3" t="s">
        <v>6712</v>
      </c>
      <c r="C896" s="3" t="s">
        <v>17</v>
      </c>
      <c r="D896" s="3" t="s">
        <v>6713</v>
      </c>
      <c r="E896" s="4"/>
      <c r="F896" s="3" t="s">
        <v>6714</v>
      </c>
      <c r="G896" s="4"/>
      <c r="H896" s="4"/>
      <c r="I896" s="3" t="s">
        <v>6715</v>
      </c>
      <c r="J896" s="3" t="s">
        <v>6716</v>
      </c>
      <c r="K896" s="3" t="s">
        <v>6717</v>
      </c>
      <c r="L896" s="3" t="s">
        <v>6718</v>
      </c>
      <c r="M896" s="3" t="s">
        <v>6719</v>
      </c>
      <c r="N896" s="3" t="s">
        <v>6720</v>
      </c>
      <c r="O896" s="3" t="s">
        <v>6721</v>
      </c>
    </row>
    <row r="897" ht="153" spans="1:15">
      <c r="A897" s="2" t="s">
        <v>15</v>
      </c>
      <c r="B897" s="3" t="s">
        <v>6722</v>
      </c>
      <c r="C897" s="3" t="s">
        <v>17</v>
      </c>
      <c r="D897" s="3" t="s">
        <v>6713</v>
      </c>
      <c r="E897" s="4"/>
      <c r="F897" s="3" t="s">
        <v>6723</v>
      </c>
      <c r="G897" s="4"/>
      <c r="H897" s="4"/>
      <c r="I897" s="3" t="s">
        <v>6724</v>
      </c>
      <c r="J897" s="3" t="s">
        <v>6725</v>
      </c>
      <c r="K897" s="3" t="s">
        <v>6726</v>
      </c>
      <c r="L897" s="3" t="s">
        <v>6727</v>
      </c>
      <c r="M897" s="3" t="s">
        <v>6728</v>
      </c>
      <c r="N897" s="3" t="s">
        <v>6729</v>
      </c>
      <c r="O897" s="3" t="s">
        <v>6730</v>
      </c>
    </row>
    <row r="898" ht="102" spans="1:15">
      <c r="A898" s="2" t="s">
        <v>15</v>
      </c>
      <c r="B898" s="3" t="s">
        <v>6731</v>
      </c>
      <c r="C898" s="3" t="s">
        <v>112</v>
      </c>
      <c r="D898" s="4"/>
      <c r="E898" s="4"/>
      <c r="F898" s="4"/>
      <c r="G898" s="4"/>
      <c r="H898" s="4"/>
      <c r="I898" s="4"/>
      <c r="J898" s="3" t="s">
        <v>6732</v>
      </c>
      <c r="K898" s="3" t="s">
        <v>6733</v>
      </c>
      <c r="L898" s="3" t="s">
        <v>6734</v>
      </c>
      <c r="M898" s="3" t="s">
        <v>6735</v>
      </c>
      <c r="N898" s="3" t="s">
        <v>6736</v>
      </c>
      <c r="O898" s="3" t="s">
        <v>6737</v>
      </c>
    </row>
    <row r="899" ht="89.25" spans="1:15">
      <c r="A899" s="2" t="s">
        <v>15</v>
      </c>
      <c r="B899" s="3" t="s">
        <v>6731</v>
      </c>
      <c r="C899" s="3" t="s">
        <v>17</v>
      </c>
      <c r="D899" s="4"/>
      <c r="E899" s="4"/>
      <c r="F899" s="4"/>
      <c r="G899" s="4"/>
      <c r="H899" s="4"/>
      <c r="I899" s="4"/>
      <c r="J899" s="3" t="s">
        <v>6738</v>
      </c>
      <c r="K899" s="3" t="s">
        <v>6733</v>
      </c>
      <c r="L899" s="3" t="s">
        <v>6739</v>
      </c>
      <c r="M899" s="3" t="s">
        <v>6740</v>
      </c>
      <c r="N899" s="3" t="s">
        <v>6741</v>
      </c>
      <c r="O899" s="3" t="s">
        <v>6742</v>
      </c>
    </row>
    <row r="900" spans="1:15">
      <c r="A900" s="2" t="s">
        <v>15</v>
      </c>
      <c r="B900" s="2" t="s">
        <v>6743</v>
      </c>
      <c r="C900" s="2" t="s">
        <v>38</v>
      </c>
      <c r="D900" s="2"/>
      <c r="E900" s="2"/>
      <c r="F900" s="2"/>
      <c r="G900" s="2"/>
      <c r="H900" s="2"/>
      <c r="I900" s="2"/>
      <c r="J900" s="2" t="s">
        <v>6744</v>
      </c>
      <c r="K900" s="2" t="s">
        <v>6745</v>
      </c>
      <c r="L900" s="2" t="s">
        <v>6746</v>
      </c>
      <c r="M900" s="2" t="s">
        <v>6747</v>
      </c>
      <c r="N900" s="2" t="s">
        <v>6748</v>
      </c>
      <c r="O900" s="2" t="s">
        <v>6749</v>
      </c>
    </row>
    <row r="901" spans="1:15">
      <c r="A901" s="2" t="s">
        <v>15</v>
      </c>
      <c r="B901" s="2" t="s">
        <v>6750</v>
      </c>
      <c r="C901" s="2" t="s">
        <v>17</v>
      </c>
      <c r="D901" s="2"/>
      <c r="E901" s="2"/>
      <c r="F901" s="2"/>
      <c r="G901" s="2"/>
      <c r="H901" s="2"/>
      <c r="I901" s="2"/>
      <c r="J901" s="2" t="s">
        <v>6751</v>
      </c>
      <c r="K901" s="2" t="s">
        <v>6752</v>
      </c>
      <c r="L901" s="2" t="s">
        <v>6753</v>
      </c>
      <c r="M901" s="2" t="s">
        <v>6754</v>
      </c>
      <c r="N901" s="2" t="s">
        <v>6755</v>
      </c>
      <c r="O901" s="2" t="s">
        <v>6756</v>
      </c>
    </row>
    <row r="902" spans="1:15">
      <c r="A902" s="2" t="s">
        <v>15</v>
      </c>
      <c r="B902" s="2" t="s">
        <v>6757</v>
      </c>
      <c r="C902" s="2" t="s">
        <v>17</v>
      </c>
      <c r="D902" s="2"/>
      <c r="E902" s="2"/>
      <c r="F902" s="2"/>
      <c r="G902" s="2"/>
      <c r="H902" s="2"/>
      <c r="I902" s="2"/>
      <c r="J902" s="2" t="s">
        <v>6758</v>
      </c>
      <c r="K902" s="2" t="s">
        <v>6759</v>
      </c>
      <c r="L902" s="2" t="s">
        <v>6760</v>
      </c>
      <c r="M902" s="2" t="s">
        <v>6761</v>
      </c>
      <c r="N902" s="2" t="s">
        <v>6762</v>
      </c>
      <c r="O902" s="2" t="s">
        <v>6763</v>
      </c>
    </row>
    <row r="903" spans="1:15">
      <c r="A903" s="2" t="s">
        <v>15</v>
      </c>
      <c r="B903" s="2" t="s">
        <v>6764</v>
      </c>
      <c r="C903" s="2" t="s">
        <v>38</v>
      </c>
      <c r="D903" s="2"/>
      <c r="E903" s="2"/>
      <c r="F903" s="2"/>
      <c r="G903" s="2"/>
      <c r="H903" s="2"/>
      <c r="I903" s="2"/>
      <c r="J903" s="2" t="s">
        <v>6765</v>
      </c>
      <c r="K903" s="2" t="s">
        <v>6766</v>
      </c>
      <c r="L903" s="2" t="s">
        <v>6767</v>
      </c>
      <c r="M903" s="2" t="s">
        <v>6768</v>
      </c>
      <c r="N903" s="2" t="s">
        <v>6769</v>
      </c>
      <c r="O903" s="2" t="s">
        <v>6770</v>
      </c>
    </row>
    <row r="904" spans="1:15">
      <c r="A904" s="2" t="s">
        <v>15</v>
      </c>
      <c r="B904" s="2" t="s">
        <v>6771</v>
      </c>
      <c r="C904" s="2" t="s">
        <v>38</v>
      </c>
      <c r="D904" s="2"/>
      <c r="E904" s="2"/>
      <c r="F904" s="2"/>
      <c r="G904" s="2"/>
      <c r="H904" s="2"/>
      <c r="I904" s="2"/>
      <c r="J904" s="2" t="s">
        <v>6772</v>
      </c>
      <c r="K904" s="2" t="s">
        <v>6773</v>
      </c>
      <c r="L904" s="2" t="s">
        <v>6774</v>
      </c>
      <c r="M904" s="2" t="s">
        <v>6775</v>
      </c>
      <c r="N904" s="2" t="s">
        <v>6776</v>
      </c>
      <c r="O904" s="2" t="s">
        <v>6777</v>
      </c>
    </row>
    <row r="905" spans="1:15">
      <c r="A905" s="2" t="s">
        <v>15</v>
      </c>
      <c r="B905" s="2" t="s">
        <v>6778</v>
      </c>
      <c r="C905" s="2" t="s">
        <v>17</v>
      </c>
      <c r="D905" s="2"/>
      <c r="E905" s="2"/>
      <c r="F905" s="2"/>
      <c r="G905" s="2"/>
      <c r="H905" s="2"/>
      <c r="I905" s="2"/>
      <c r="J905" s="2" t="s">
        <v>6779</v>
      </c>
      <c r="K905" s="2" t="s">
        <v>6780</v>
      </c>
      <c r="L905" s="2" t="s">
        <v>6781</v>
      </c>
      <c r="M905" s="2" t="s">
        <v>6782</v>
      </c>
      <c r="N905" s="2" t="s">
        <v>6783</v>
      </c>
      <c r="O905" s="2" t="s">
        <v>6784</v>
      </c>
    </row>
    <row r="906" spans="1:15">
      <c r="A906" s="2" t="s">
        <v>15</v>
      </c>
      <c r="B906" s="2" t="s">
        <v>6785</v>
      </c>
      <c r="C906" s="2" t="s">
        <v>17</v>
      </c>
      <c r="D906" s="2"/>
      <c r="E906" s="2"/>
      <c r="F906" s="2"/>
      <c r="G906" s="2"/>
      <c r="H906" s="2"/>
      <c r="I906" s="2"/>
      <c r="J906" s="2" t="s">
        <v>6786</v>
      </c>
      <c r="K906" s="2" t="s">
        <v>6787</v>
      </c>
      <c r="L906" s="2" t="s">
        <v>6788</v>
      </c>
      <c r="M906" s="2" t="s">
        <v>6789</v>
      </c>
      <c r="N906" s="2" t="s">
        <v>6790</v>
      </c>
      <c r="O906" s="2" t="s">
        <v>6791</v>
      </c>
    </row>
    <row r="907" spans="1:15">
      <c r="A907" s="2" t="s">
        <v>15</v>
      </c>
      <c r="B907" s="2" t="s">
        <v>6792</v>
      </c>
      <c r="C907" s="2" t="s">
        <v>17</v>
      </c>
      <c r="D907" s="2"/>
      <c r="E907" s="2"/>
      <c r="F907" s="2"/>
      <c r="G907" s="2"/>
      <c r="H907" s="2"/>
      <c r="I907" s="2"/>
      <c r="J907" s="2" t="s">
        <v>6793</v>
      </c>
      <c r="K907" s="2" t="s">
        <v>6794</v>
      </c>
      <c r="L907" s="2" t="s">
        <v>6795</v>
      </c>
      <c r="M907" s="2" t="s">
        <v>6796</v>
      </c>
      <c r="N907" s="2" t="s">
        <v>6797</v>
      </c>
      <c r="O907" s="2" t="s">
        <v>6798</v>
      </c>
    </row>
    <row r="908" spans="1:15">
      <c r="A908" s="2" t="s">
        <v>15</v>
      </c>
      <c r="B908" s="2" t="s">
        <v>6799</v>
      </c>
      <c r="C908" s="2" t="s">
        <v>17</v>
      </c>
      <c r="D908" s="2"/>
      <c r="E908" s="2"/>
      <c r="F908" s="2"/>
      <c r="G908" s="2"/>
      <c r="H908" s="2"/>
      <c r="I908" s="2"/>
      <c r="J908" s="2" t="s">
        <v>6800</v>
      </c>
      <c r="K908" s="2" t="s">
        <v>6801</v>
      </c>
      <c r="L908" s="2" t="s">
        <v>6802</v>
      </c>
      <c r="M908" s="2" t="s">
        <v>6803</v>
      </c>
      <c r="N908" s="2" t="s">
        <v>6804</v>
      </c>
      <c r="O908" s="2" t="s">
        <v>6805</v>
      </c>
    </row>
    <row r="909" spans="1:15">
      <c r="A909" s="2" t="s">
        <v>15</v>
      </c>
      <c r="B909" s="2" t="s">
        <v>6806</v>
      </c>
      <c r="C909" s="2" t="s">
        <v>17</v>
      </c>
      <c r="D909" s="2"/>
      <c r="E909" s="2"/>
      <c r="F909" s="2"/>
      <c r="G909" s="2"/>
      <c r="H909" s="2"/>
      <c r="I909" s="2"/>
      <c r="J909" s="2" t="s">
        <v>6807</v>
      </c>
      <c r="K909" s="2" t="s">
        <v>6808</v>
      </c>
      <c r="L909" s="2" t="s">
        <v>6809</v>
      </c>
      <c r="M909" s="2" t="s">
        <v>6810</v>
      </c>
      <c r="N909" s="2" t="s">
        <v>6811</v>
      </c>
      <c r="O909" s="2" t="s">
        <v>6812</v>
      </c>
    </row>
    <row r="910" spans="1:15">
      <c r="A910" s="2" t="s">
        <v>15</v>
      </c>
      <c r="B910" s="2" t="s">
        <v>6813</v>
      </c>
      <c r="C910" s="2" t="s">
        <v>17</v>
      </c>
      <c r="D910" s="2"/>
      <c r="E910" s="2"/>
      <c r="F910" s="2" t="s">
        <v>6806</v>
      </c>
      <c r="G910" s="2" t="s">
        <v>713</v>
      </c>
      <c r="H910" s="2"/>
      <c r="I910" s="2" t="s">
        <v>6814</v>
      </c>
      <c r="J910" s="2" t="s">
        <v>6815</v>
      </c>
      <c r="K910" s="2" t="s">
        <v>6816</v>
      </c>
      <c r="L910" s="2" t="s">
        <v>6817</v>
      </c>
      <c r="M910" s="2" t="s">
        <v>6818</v>
      </c>
      <c r="N910" s="2" t="s">
        <v>6819</v>
      </c>
      <c r="O910" s="2" t="s">
        <v>6820</v>
      </c>
    </row>
    <row r="911" spans="1:15">
      <c r="A911" s="2" t="s">
        <v>15</v>
      </c>
      <c r="B911" s="2" t="s">
        <v>6821</v>
      </c>
      <c r="C911" s="2" t="s">
        <v>17</v>
      </c>
      <c r="D911" s="2"/>
      <c r="E911" s="2"/>
      <c r="F911" s="2" t="s">
        <v>6822</v>
      </c>
      <c r="G911" s="2"/>
      <c r="H911" s="2"/>
      <c r="I911" s="2" t="s">
        <v>6823</v>
      </c>
      <c r="J911" s="2" t="s">
        <v>6824</v>
      </c>
      <c r="K911" s="2" t="s">
        <v>6825</v>
      </c>
      <c r="L911" s="2" t="s">
        <v>6826</v>
      </c>
      <c r="M911" s="2" t="s">
        <v>6827</v>
      </c>
      <c r="N911" s="2" t="s">
        <v>6828</v>
      </c>
      <c r="O911" s="2" t="s">
        <v>6829</v>
      </c>
    </row>
    <row r="912" spans="1:15">
      <c r="A912" s="2" t="s">
        <v>15</v>
      </c>
      <c r="B912" s="2" t="s">
        <v>6830</v>
      </c>
      <c r="C912" s="2" t="s">
        <v>17</v>
      </c>
      <c r="D912" s="2"/>
      <c r="E912" s="2"/>
      <c r="F912" s="2" t="s">
        <v>6831</v>
      </c>
      <c r="G912" s="2"/>
      <c r="H912" s="2"/>
      <c r="I912" s="2" t="s">
        <v>6832</v>
      </c>
      <c r="J912" s="2" t="s">
        <v>6833</v>
      </c>
      <c r="K912" s="2" t="s">
        <v>6834</v>
      </c>
      <c r="L912" s="2" t="s">
        <v>6835</v>
      </c>
      <c r="M912" s="2" t="s">
        <v>6836</v>
      </c>
      <c r="N912" s="2" t="s">
        <v>6837</v>
      </c>
      <c r="O912" s="2" t="s">
        <v>6838</v>
      </c>
    </row>
    <row r="913" spans="1:15">
      <c r="A913" s="2" t="s">
        <v>15</v>
      </c>
      <c r="B913" s="2" t="s">
        <v>6839</v>
      </c>
      <c r="C913" s="2" t="s">
        <v>17</v>
      </c>
      <c r="D913" s="2"/>
      <c r="E913" s="2"/>
      <c r="F913" s="2"/>
      <c r="G913" s="2"/>
      <c r="H913" s="2"/>
      <c r="I913" s="2"/>
      <c r="J913" s="2" t="s">
        <v>6840</v>
      </c>
      <c r="K913" s="2" t="s">
        <v>6841</v>
      </c>
      <c r="L913" s="2" t="s">
        <v>6842</v>
      </c>
      <c r="M913" s="2" t="s">
        <v>6843</v>
      </c>
      <c r="N913" s="2" t="s">
        <v>6844</v>
      </c>
      <c r="O913" s="2" t="s">
        <v>6845</v>
      </c>
    </row>
    <row r="914" spans="1:15">
      <c r="A914" s="2" t="s">
        <v>15</v>
      </c>
      <c r="B914" s="2" t="s">
        <v>6846</v>
      </c>
      <c r="C914" s="2" t="s">
        <v>17</v>
      </c>
      <c r="D914" s="2"/>
      <c r="E914" s="2"/>
      <c r="F914" s="2" t="s">
        <v>6847</v>
      </c>
      <c r="G914" s="2"/>
      <c r="H914" s="2"/>
      <c r="I914" s="2" t="s">
        <v>6848</v>
      </c>
      <c r="J914" s="2" t="s">
        <v>6849</v>
      </c>
      <c r="K914" s="2" t="s">
        <v>6850</v>
      </c>
      <c r="L914" s="2" t="s">
        <v>6851</v>
      </c>
      <c r="M914" s="2" t="s">
        <v>6852</v>
      </c>
      <c r="N914" s="2" t="s">
        <v>6853</v>
      </c>
      <c r="O914" s="2" t="s">
        <v>6854</v>
      </c>
    </row>
    <row r="915" spans="1:15">
      <c r="A915" s="2" t="s">
        <v>15</v>
      </c>
      <c r="B915" s="2" t="s">
        <v>6855</v>
      </c>
      <c r="C915" s="2" t="s">
        <v>112</v>
      </c>
      <c r="D915" s="2"/>
      <c r="E915" s="2"/>
      <c r="F915" s="2"/>
      <c r="G915" s="2"/>
      <c r="H915" s="2"/>
      <c r="I915" s="2"/>
      <c r="J915" s="2" t="s">
        <v>6856</v>
      </c>
      <c r="K915" s="2" t="s">
        <v>6857</v>
      </c>
      <c r="L915" s="2" t="s">
        <v>6858</v>
      </c>
      <c r="M915" s="2" t="s">
        <v>6859</v>
      </c>
      <c r="N915" s="2" t="s">
        <v>6860</v>
      </c>
      <c r="O915" s="2" t="s">
        <v>6861</v>
      </c>
    </row>
    <row r="916" spans="1:15">
      <c r="A916" s="2" t="s">
        <v>15</v>
      </c>
      <c r="B916" s="2" t="s">
        <v>6862</v>
      </c>
      <c r="C916" s="2" t="s">
        <v>112</v>
      </c>
      <c r="D916" s="2"/>
      <c r="E916" s="2"/>
      <c r="F916" s="2"/>
      <c r="G916" s="2"/>
      <c r="H916" s="2"/>
      <c r="I916" s="2"/>
      <c r="J916" s="2" t="s">
        <v>6863</v>
      </c>
      <c r="K916" s="2" t="s">
        <v>6864</v>
      </c>
      <c r="L916" s="2" t="s">
        <v>6865</v>
      </c>
      <c r="M916" s="2" t="s">
        <v>6866</v>
      </c>
      <c r="N916" s="2" t="s">
        <v>6867</v>
      </c>
      <c r="O916" s="2" t="s">
        <v>6868</v>
      </c>
    </row>
    <row r="917" spans="1:15">
      <c r="A917" s="2" t="s">
        <v>15</v>
      </c>
      <c r="B917" s="2" t="s">
        <v>6869</v>
      </c>
      <c r="C917" s="2" t="s">
        <v>27</v>
      </c>
      <c r="D917" s="2"/>
      <c r="E917" s="2"/>
      <c r="F917" s="2" t="s">
        <v>6870</v>
      </c>
      <c r="G917" s="2" t="e">
        <f>-er</f>
        <v>#NAME?</v>
      </c>
      <c r="H917" s="2"/>
      <c r="I917" s="2" t="s">
        <v>6871</v>
      </c>
      <c r="J917" s="2" t="s">
        <v>6872</v>
      </c>
      <c r="K917" s="2" t="s">
        <v>6873</v>
      </c>
      <c r="L917" s="2" t="s">
        <v>6874</v>
      </c>
      <c r="M917" s="2" t="s">
        <v>6875</v>
      </c>
      <c r="N917" s="2" t="s">
        <v>6876</v>
      </c>
      <c r="O917" s="2" t="s">
        <v>6877</v>
      </c>
    </row>
    <row r="918" spans="1:15">
      <c r="A918" s="2" t="s">
        <v>15</v>
      </c>
      <c r="B918" s="2" t="s">
        <v>6878</v>
      </c>
      <c r="C918" s="2" t="s">
        <v>38</v>
      </c>
      <c r="D918" s="2"/>
      <c r="E918" s="2"/>
      <c r="F918" s="2"/>
      <c r="G918" s="2"/>
      <c r="H918" s="2"/>
      <c r="I918" s="2"/>
      <c r="J918" s="2" t="s">
        <v>6879</v>
      </c>
      <c r="K918" s="2" t="s">
        <v>6880</v>
      </c>
      <c r="L918" s="2" t="s">
        <v>6881</v>
      </c>
      <c r="M918" s="2" t="s">
        <v>6882</v>
      </c>
      <c r="N918" s="2" t="s">
        <v>6883</v>
      </c>
      <c r="O918" s="2" t="s">
        <v>6884</v>
      </c>
    </row>
    <row r="919" spans="1:15">
      <c r="A919" s="2" t="s">
        <v>15</v>
      </c>
      <c r="B919" s="2" t="s">
        <v>6885</v>
      </c>
      <c r="C919" s="2" t="s">
        <v>38</v>
      </c>
      <c r="D919" s="2"/>
      <c r="E919" s="2"/>
      <c r="F919" s="2"/>
      <c r="G919" s="2"/>
      <c r="H919" s="2"/>
      <c r="I919" s="2"/>
      <c r="J919" s="2" t="s">
        <v>6886</v>
      </c>
      <c r="K919" s="2" t="s">
        <v>6887</v>
      </c>
      <c r="L919" s="2" t="s">
        <v>6888</v>
      </c>
      <c r="M919" s="2" t="s">
        <v>6889</v>
      </c>
      <c r="N919" s="2" t="s">
        <v>6890</v>
      </c>
      <c r="O919" s="2" t="s">
        <v>6891</v>
      </c>
    </row>
    <row r="920" spans="1:15">
      <c r="A920" s="2" t="s">
        <v>15</v>
      </c>
      <c r="B920" s="2" t="s">
        <v>6892</v>
      </c>
      <c r="C920" s="2" t="s">
        <v>17</v>
      </c>
      <c r="D920" s="2"/>
      <c r="E920" s="2"/>
      <c r="F920" s="2"/>
      <c r="G920" s="2"/>
      <c r="H920" s="2"/>
      <c r="I920" s="2"/>
      <c r="J920" s="2" t="s">
        <v>6893</v>
      </c>
      <c r="K920" s="2" t="s">
        <v>6894</v>
      </c>
      <c r="L920" s="2" t="s">
        <v>6895</v>
      </c>
      <c r="M920" s="2" t="s">
        <v>6896</v>
      </c>
      <c r="N920" s="2" t="s">
        <v>6897</v>
      </c>
      <c r="O920" s="2" t="s">
        <v>6898</v>
      </c>
    </row>
    <row r="921" spans="1:15">
      <c r="A921" s="2" t="s">
        <v>15</v>
      </c>
      <c r="B921" s="2" t="s">
        <v>6899</v>
      </c>
      <c r="C921" s="2" t="s">
        <v>112</v>
      </c>
      <c r="D921" s="2"/>
      <c r="E921" s="2"/>
      <c r="F921" s="2"/>
      <c r="G921" s="2"/>
      <c r="H921" s="2"/>
      <c r="I921" s="2"/>
      <c r="J921" s="2" t="s">
        <v>6900</v>
      </c>
      <c r="K921" s="2" t="s">
        <v>6901</v>
      </c>
      <c r="L921" s="2" t="s">
        <v>6902</v>
      </c>
      <c r="M921" s="2" t="s">
        <v>6903</v>
      </c>
      <c r="N921" s="2" t="s">
        <v>6904</v>
      </c>
      <c r="O921" s="2" t="s">
        <v>6905</v>
      </c>
    </row>
    <row r="922" spans="1:15">
      <c r="A922" s="2" t="s">
        <v>15</v>
      </c>
      <c r="B922" s="2" t="s">
        <v>6906</v>
      </c>
      <c r="C922" s="2" t="s">
        <v>38</v>
      </c>
      <c r="D922" s="2"/>
      <c r="E922" s="2"/>
      <c r="F922" s="2"/>
      <c r="G922" s="2"/>
      <c r="H922" s="2"/>
      <c r="I922" s="2"/>
      <c r="J922" s="2" t="s">
        <v>6907</v>
      </c>
      <c r="K922" s="2" t="s">
        <v>6908</v>
      </c>
      <c r="L922" s="2" t="s">
        <v>6909</v>
      </c>
      <c r="M922" s="2" t="s">
        <v>6910</v>
      </c>
      <c r="N922" s="2" t="s">
        <v>6911</v>
      </c>
      <c r="O922" s="2" t="s">
        <v>6912</v>
      </c>
    </row>
    <row r="923" spans="1:15">
      <c r="A923" s="2" t="s">
        <v>15</v>
      </c>
      <c r="B923" s="2" t="s">
        <v>6906</v>
      </c>
      <c r="C923" s="2" t="s">
        <v>17</v>
      </c>
      <c r="D923" s="2"/>
      <c r="E923" s="2"/>
      <c r="F923" s="2"/>
      <c r="G923" s="2"/>
      <c r="H923" s="2"/>
      <c r="I923" s="2"/>
      <c r="J923" s="2" t="s">
        <v>6913</v>
      </c>
      <c r="K923" s="2" t="s">
        <v>6914</v>
      </c>
      <c r="L923" s="2" t="s">
        <v>6915</v>
      </c>
      <c r="M923" s="2" t="s">
        <v>6916</v>
      </c>
      <c r="N923" s="2" t="s">
        <v>6917</v>
      </c>
      <c r="O923" s="2" t="s">
        <v>6918</v>
      </c>
    </row>
    <row r="924" spans="1:15">
      <c r="A924" s="2" t="s">
        <v>15</v>
      </c>
      <c r="B924" s="2" t="s">
        <v>6919</v>
      </c>
      <c r="C924" s="2" t="s">
        <v>38</v>
      </c>
      <c r="D924" s="2"/>
      <c r="E924" s="2"/>
      <c r="F924" s="2"/>
      <c r="G924" s="2"/>
      <c r="H924" s="2"/>
      <c r="I924" s="2"/>
      <c r="J924" s="2" t="s">
        <v>6920</v>
      </c>
      <c r="K924" s="2" t="s">
        <v>6921</v>
      </c>
      <c r="L924" s="2" t="s">
        <v>6922</v>
      </c>
      <c r="M924" s="2" t="s">
        <v>6923</v>
      </c>
      <c r="N924" s="2" t="s">
        <v>6924</v>
      </c>
      <c r="O924" s="2" t="s">
        <v>6925</v>
      </c>
    </row>
    <row r="925" spans="1:15">
      <c r="A925" s="2" t="s">
        <v>15</v>
      </c>
      <c r="B925" s="2" t="s">
        <v>6926</v>
      </c>
      <c r="C925" s="2" t="s">
        <v>38</v>
      </c>
      <c r="D925" s="2"/>
      <c r="E925" s="2"/>
      <c r="F925" s="2"/>
      <c r="G925" s="2"/>
      <c r="H925" s="2"/>
      <c r="I925" s="2"/>
      <c r="J925" s="2" t="s">
        <v>6927</v>
      </c>
      <c r="K925" s="2" t="s">
        <v>6908</v>
      </c>
      <c r="L925" s="2" t="s">
        <v>6928</v>
      </c>
      <c r="M925" s="2" t="s">
        <v>6929</v>
      </c>
      <c r="N925" s="2" t="s">
        <v>6930</v>
      </c>
      <c r="O925" s="2" t="s">
        <v>6931</v>
      </c>
    </row>
    <row r="926" spans="1:15">
      <c r="A926" s="2" t="s">
        <v>15</v>
      </c>
      <c r="B926" s="2" t="s">
        <v>6926</v>
      </c>
      <c r="C926" s="2" t="s">
        <v>17</v>
      </c>
      <c r="D926" s="2"/>
      <c r="E926" s="2"/>
      <c r="F926" s="2"/>
      <c r="G926" s="2"/>
      <c r="H926" s="2"/>
      <c r="I926" s="2"/>
      <c r="J926" s="2" t="s">
        <v>6932</v>
      </c>
      <c r="K926" s="2" t="s">
        <v>6908</v>
      </c>
      <c r="L926" s="2" t="s">
        <v>6933</v>
      </c>
      <c r="M926" s="2" t="s">
        <v>6934</v>
      </c>
      <c r="N926" s="2" t="s">
        <v>6935</v>
      </c>
      <c r="O926" s="2" t="s">
        <v>6936</v>
      </c>
    </row>
    <row r="927" spans="1:15">
      <c r="A927" s="2" t="s">
        <v>15</v>
      </c>
      <c r="B927" s="2" t="s">
        <v>6937</v>
      </c>
      <c r="C927" s="2" t="s">
        <v>17</v>
      </c>
      <c r="D927" s="2"/>
      <c r="E927" s="2"/>
      <c r="F927" s="2" t="s">
        <v>2265</v>
      </c>
      <c r="G927" s="2" t="s">
        <v>250</v>
      </c>
      <c r="H927" s="2"/>
      <c r="I927" s="2" t="s">
        <v>6938</v>
      </c>
      <c r="J927" s="2" t="s">
        <v>6939</v>
      </c>
      <c r="K927" s="2" t="s">
        <v>6940</v>
      </c>
      <c r="L927" s="2" t="s">
        <v>6941</v>
      </c>
      <c r="M927" s="2" t="s">
        <v>6942</v>
      </c>
      <c r="N927" s="2" t="s">
        <v>6943</v>
      </c>
      <c r="O927" s="2" t="s">
        <v>6944</v>
      </c>
    </row>
    <row r="928" spans="1:15">
      <c r="A928" s="2" t="s">
        <v>15</v>
      </c>
      <c r="B928" s="2" t="s">
        <v>6937</v>
      </c>
      <c r="C928" s="2" t="s">
        <v>38</v>
      </c>
      <c r="D928" s="2"/>
      <c r="E928" s="2"/>
      <c r="F928" s="2" t="s">
        <v>2265</v>
      </c>
      <c r="G928" s="2" t="s">
        <v>250</v>
      </c>
      <c r="H928" s="2"/>
      <c r="I928" s="2" t="s">
        <v>6945</v>
      </c>
      <c r="J928" s="2" t="s">
        <v>6946</v>
      </c>
      <c r="K928" s="2" t="s">
        <v>6940</v>
      </c>
      <c r="L928" s="2" t="s">
        <v>6947</v>
      </c>
      <c r="M928" s="2" t="s">
        <v>6948</v>
      </c>
      <c r="N928" s="2" t="s">
        <v>6949</v>
      </c>
      <c r="O928" s="2" t="s">
        <v>6950</v>
      </c>
    </row>
    <row r="929" spans="1:15">
      <c r="A929" s="2" t="s">
        <v>15</v>
      </c>
      <c r="B929" s="2" t="s">
        <v>6951</v>
      </c>
      <c r="C929" s="2" t="s">
        <v>17</v>
      </c>
      <c r="D929" s="2"/>
      <c r="E929" s="2"/>
      <c r="F929" s="2"/>
      <c r="G929" s="2"/>
      <c r="H929" s="2"/>
      <c r="I929" s="2"/>
      <c r="J929" s="2" t="s">
        <v>6952</v>
      </c>
      <c r="K929" s="2" t="s">
        <v>6953</v>
      </c>
      <c r="L929" s="2" t="s">
        <v>6954</v>
      </c>
      <c r="M929" s="2" t="s">
        <v>6955</v>
      </c>
      <c r="N929" s="2" t="s">
        <v>6956</v>
      </c>
      <c r="O929" s="2" t="s">
        <v>6957</v>
      </c>
    </row>
    <row r="930" spans="1:15">
      <c r="A930" s="2" t="s">
        <v>15</v>
      </c>
      <c r="B930" s="2" t="s">
        <v>6958</v>
      </c>
      <c r="C930" s="2" t="s">
        <v>17</v>
      </c>
      <c r="D930" s="2"/>
      <c r="E930" s="2"/>
      <c r="F930" s="2"/>
      <c r="G930" s="2"/>
      <c r="H930" s="2"/>
      <c r="I930" s="2"/>
      <c r="J930" s="2" t="s">
        <v>6959</v>
      </c>
      <c r="K930" s="2" t="s">
        <v>6960</v>
      </c>
      <c r="L930" s="2" t="s">
        <v>6961</v>
      </c>
      <c r="M930" s="2" t="s">
        <v>6962</v>
      </c>
      <c r="N930" s="2" t="s">
        <v>6963</v>
      </c>
      <c r="O930" s="2" t="s">
        <v>6964</v>
      </c>
    </row>
    <row r="931" spans="1:15">
      <c r="A931" s="2" t="s">
        <v>15</v>
      </c>
      <c r="B931" s="2" t="s">
        <v>1739</v>
      </c>
      <c r="C931" s="2" t="s">
        <v>112</v>
      </c>
      <c r="D931" s="2"/>
      <c r="E931" s="2"/>
      <c r="F931" s="2"/>
      <c r="G931" s="2"/>
      <c r="H931" s="2"/>
      <c r="I931" s="2"/>
      <c r="J931" s="2" t="s">
        <v>6965</v>
      </c>
      <c r="K931" s="2" t="s">
        <v>6966</v>
      </c>
      <c r="L931" s="2" t="s">
        <v>6967</v>
      </c>
      <c r="M931" s="2" t="s">
        <v>6968</v>
      </c>
      <c r="N931" s="2" t="s">
        <v>6969</v>
      </c>
      <c r="O931" s="2" t="s">
        <v>6970</v>
      </c>
    </row>
    <row r="932" spans="1:15">
      <c r="A932" s="2" t="s">
        <v>15</v>
      </c>
      <c r="B932" s="2" t="s">
        <v>6971</v>
      </c>
      <c r="C932" s="2" t="s">
        <v>38</v>
      </c>
      <c r="D932" s="2"/>
      <c r="E932" s="2"/>
      <c r="F932" s="2"/>
      <c r="G932" s="2"/>
      <c r="H932" s="2"/>
      <c r="I932" s="2"/>
      <c r="J932" s="2" t="s">
        <v>6972</v>
      </c>
      <c r="K932" s="2" t="s">
        <v>6973</v>
      </c>
      <c r="L932" s="2" t="s">
        <v>6974</v>
      </c>
      <c r="M932" s="2" t="s">
        <v>6975</v>
      </c>
      <c r="N932" s="2" t="s">
        <v>6976</v>
      </c>
      <c r="O932" s="2" t="s">
        <v>6977</v>
      </c>
    </row>
    <row r="933" spans="1:15">
      <c r="A933" s="2" t="s">
        <v>15</v>
      </c>
      <c r="B933" s="2" t="s">
        <v>6978</v>
      </c>
      <c r="C933" s="2" t="s">
        <v>17</v>
      </c>
      <c r="D933" s="2"/>
      <c r="E933" s="2"/>
      <c r="F933" s="2"/>
      <c r="G933" s="2"/>
      <c r="H933" s="2"/>
      <c r="I933" s="2"/>
      <c r="J933" s="2" t="s">
        <v>6979</v>
      </c>
      <c r="K933" s="2" t="s">
        <v>6980</v>
      </c>
      <c r="L933" s="2" t="s">
        <v>6981</v>
      </c>
      <c r="M933" s="2" t="s">
        <v>6982</v>
      </c>
      <c r="N933" s="2" t="s">
        <v>6983</v>
      </c>
      <c r="O933" s="2" t="s">
        <v>6984</v>
      </c>
    </row>
    <row r="934" spans="1:15">
      <c r="A934" s="2" t="s">
        <v>15</v>
      </c>
      <c r="B934" s="2" t="s">
        <v>6978</v>
      </c>
      <c r="C934" s="2" t="s">
        <v>38</v>
      </c>
      <c r="D934" s="2"/>
      <c r="E934" s="2"/>
      <c r="F934" s="2"/>
      <c r="G934" s="2"/>
      <c r="H934" s="2"/>
      <c r="I934" s="2"/>
      <c r="J934" s="2" t="s">
        <v>6985</v>
      </c>
      <c r="K934" s="2" t="s">
        <v>6980</v>
      </c>
      <c r="L934" s="2" t="s">
        <v>6986</v>
      </c>
      <c r="M934" s="2" t="s">
        <v>6987</v>
      </c>
      <c r="N934" s="2" t="s">
        <v>6988</v>
      </c>
      <c r="O934" s="2" t="s">
        <v>6989</v>
      </c>
    </row>
    <row r="935" spans="1:15">
      <c r="A935" s="2" t="s">
        <v>15</v>
      </c>
      <c r="B935" s="2" t="s">
        <v>6990</v>
      </c>
      <c r="C935" s="2" t="s">
        <v>17</v>
      </c>
      <c r="D935" s="2"/>
      <c r="E935" s="2"/>
      <c r="F935" s="2"/>
      <c r="G935" s="2"/>
      <c r="H935" s="2"/>
      <c r="I935" s="2"/>
      <c r="J935" s="2" t="s">
        <v>6991</v>
      </c>
      <c r="K935" s="2" t="s">
        <v>6992</v>
      </c>
      <c r="L935" s="2" t="s">
        <v>6993</v>
      </c>
      <c r="M935" s="2" t="s">
        <v>6994</v>
      </c>
      <c r="N935" s="2" t="s">
        <v>6995</v>
      </c>
      <c r="O935" s="2" t="s">
        <v>6996</v>
      </c>
    </row>
    <row r="936" spans="1:15">
      <c r="A936" s="2" t="s">
        <v>15</v>
      </c>
      <c r="B936" s="2" t="s">
        <v>6997</v>
      </c>
      <c r="C936" s="2" t="s">
        <v>38</v>
      </c>
      <c r="D936" s="2"/>
      <c r="E936" s="2"/>
      <c r="F936" s="2"/>
      <c r="G936" s="2"/>
      <c r="H936" s="2"/>
      <c r="I936" s="2"/>
      <c r="J936" s="2" t="s">
        <v>6998</v>
      </c>
      <c r="K936" s="2" t="s">
        <v>6999</v>
      </c>
      <c r="L936" s="2" t="s">
        <v>7000</v>
      </c>
      <c r="M936" s="2" t="s">
        <v>7001</v>
      </c>
      <c r="N936" s="2" t="s">
        <v>7002</v>
      </c>
      <c r="O936" s="2" t="s">
        <v>7003</v>
      </c>
    </row>
    <row r="937" spans="1:15">
      <c r="A937" s="2" t="s">
        <v>15</v>
      </c>
      <c r="B937" s="2" t="s">
        <v>6997</v>
      </c>
      <c r="C937" s="2" t="s">
        <v>17</v>
      </c>
      <c r="D937" s="2"/>
      <c r="E937" s="2"/>
      <c r="F937" s="2"/>
      <c r="G937" s="2"/>
      <c r="H937" s="2"/>
      <c r="I937" s="2"/>
      <c r="J937" s="2" t="s">
        <v>7004</v>
      </c>
      <c r="K937" s="2" t="s">
        <v>6999</v>
      </c>
      <c r="L937" s="2" t="s">
        <v>7005</v>
      </c>
      <c r="M937" s="2" t="s">
        <v>7006</v>
      </c>
      <c r="N937" s="2" t="s">
        <v>7007</v>
      </c>
      <c r="O937" s="2" t="s">
        <v>7008</v>
      </c>
    </row>
    <row r="938" spans="1:15">
      <c r="A938" s="2" t="s">
        <v>15</v>
      </c>
      <c r="B938" s="2" t="s">
        <v>7009</v>
      </c>
      <c r="C938" s="2" t="s">
        <v>17</v>
      </c>
      <c r="D938" s="2"/>
      <c r="E938" s="2"/>
      <c r="F938" s="2"/>
      <c r="G938" s="2"/>
      <c r="H938" s="2"/>
      <c r="I938" s="2"/>
      <c r="J938" s="2" t="s">
        <v>7010</v>
      </c>
      <c r="K938" s="2" t="s">
        <v>7011</v>
      </c>
      <c r="L938" s="2" t="s">
        <v>7012</v>
      </c>
      <c r="M938" s="2" t="s">
        <v>7013</v>
      </c>
      <c r="N938" s="2" t="s">
        <v>7014</v>
      </c>
      <c r="O938" s="2" t="s">
        <v>7015</v>
      </c>
    </row>
    <row r="939" spans="1:15">
      <c r="A939" s="2" t="s">
        <v>15</v>
      </c>
      <c r="B939" s="2" t="s">
        <v>7016</v>
      </c>
      <c r="C939" s="2" t="s">
        <v>112</v>
      </c>
      <c r="D939" s="2"/>
      <c r="E939" s="2"/>
      <c r="F939" s="2" t="s">
        <v>7009</v>
      </c>
      <c r="G939" s="2" t="s">
        <v>1739</v>
      </c>
      <c r="H939" s="2"/>
      <c r="I939" s="2" t="s">
        <v>7017</v>
      </c>
      <c r="J939" s="2" t="s">
        <v>7018</v>
      </c>
      <c r="K939" s="2" t="s">
        <v>7019</v>
      </c>
      <c r="L939" s="2" t="s">
        <v>7020</v>
      </c>
      <c r="M939" s="2" t="s">
        <v>7021</v>
      </c>
      <c r="N939" s="2" t="s">
        <v>7022</v>
      </c>
      <c r="O939" s="2" t="s">
        <v>7023</v>
      </c>
    </row>
    <row r="940" spans="1:15">
      <c r="A940" s="2" t="s">
        <v>15</v>
      </c>
      <c r="B940" s="2" t="s">
        <v>7024</v>
      </c>
      <c r="C940" s="2" t="s">
        <v>38</v>
      </c>
      <c r="D940" s="2"/>
      <c r="E940" s="2"/>
      <c r="F940" s="2"/>
      <c r="G940" s="2"/>
      <c r="H940" s="2"/>
      <c r="I940" s="2"/>
      <c r="J940" s="2" t="s">
        <v>7025</v>
      </c>
      <c r="K940" s="2" t="s">
        <v>7026</v>
      </c>
      <c r="L940" s="2" t="s">
        <v>7027</v>
      </c>
      <c r="M940" s="2" t="s">
        <v>7028</v>
      </c>
      <c r="N940" s="2" t="s">
        <v>7029</v>
      </c>
      <c r="O940" s="2" t="s">
        <v>7030</v>
      </c>
    </row>
    <row r="941" spans="1:15">
      <c r="A941" s="2" t="s">
        <v>15</v>
      </c>
      <c r="B941" s="2" t="s">
        <v>7024</v>
      </c>
      <c r="C941" s="2" t="s">
        <v>17</v>
      </c>
      <c r="D941" s="2"/>
      <c r="E941" s="2"/>
      <c r="F941" s="2"/>
      <c r="G941" s="2"/>
      <c r="H941" s="2"/>
      <c r="I941" s="2"/>
      <c r="J941" s="2" t="s">
        <v>7031</v>
      </c>
      <c r="K941" s="2" t="s">
        <v>7026</v>
      </c>
      <c r="L941" s="2" t="s">
        <v>7032</v>
      </c>
      <c r="M941" s="2" t="s">
        <v>7033</v>
      </c>
      <c r="N941" s="2" t="s">
        <v>7034</v>
      </c>
      <c r="O941" s="2" t="s">
        <v>7035</v>
      </c>
    </row>
    <row r="942" spans="1:15">
      <c r="A942" s="2" t="s">
        <v>15</v>
      </c>
      <c r="B942" s="2" t="s">
        <v>7036</v>
      </c>
      <c r="C942" s="2" t="s">
        <v>17</v>
      </c>
      <c r="D942" s="2"/>
      <c r="E942" s="2"/>
      <c r="F942" s="2"/>
      <c r="G942" s="2"/>
      <c r="H942" s="2"/>
      <c r="I942" s="2"/>
      <c r="J942" s="2" t="s">
        <v>7037</v>
      </c>
      <c r="K942" s="2" t="s">
        <v>7038</v>
      </c>
      <c r="L942" s="2" t="s">
        <v>7039</v>
      </c>
      <c r="M942" s="2" t="s">
        <v>7040</v>
      </c>
      <c r="N942" s="2" t="s">
        <v>7041</v>
      </c>
      <c r="O942" s="2" t="s">
        <v>7042</v>
      </c>
    </row>
    <row r="943" spans="1:15">
      <c r="A943" s="2" t="s">
        <v>15</v>
      </c>
      <c r="B943" s="2" t="s">
        <v>7036</v>
      </c>
      <c r="C943" s="2" t="s">
        <v>38</v>
      </c>
      <c r="D943" s="2"/>
      <c r="E943" s="2"/>
      <c r="F943" s="2"/>
      <c r="G943" s="2"/>
      <c r="H943" s="2"/>
      <c r="I943" s="2"/>
      <c r="J943" s="2" t="s">
        <v>7043</v>
      </c>
      <c r="K943" s="2" t="s">
        <v>7038</v>
      </c>
      <c r="L943" s="2" t="s">
        <v>7044</v>
      </c>
      <c r="M943" s="2" t="s">
        <v>7045</v>
      </c>
      <c r="N943" s="2" t="s">
        <v>7046</v>
      </c>
      <c r="O943" s="2" t="s">
        <v>7047</v>
      </c>
    </row>
    <row r="944" spans="1:15">
      <c r="A944" s="2" t="s">
        <v>15</v>
      </c>
      <c r="B944" s="2" t="s">
        <v>7036</v>
      </c>
      <c r="C944" s="2" t="s">
        <v>112</v>
      </c>
      <c r="D944" s="2"/>
      <c r="E944" s="2"/>
      <c r="F944" s="2"/>
      <c r="G944" s="2"/>
      <c r="H944" s="2"/>
      <c r="I944" s="2"/>
      <c r="J944" s="2" t="s">
        <v>7048</v>
      </c>
      <c r="K944" s="2" t="s">
        <v>7038</v>
      </c>
      <c r="L944" s="2" t="s">
        <v>7049</v>
      </c>
      <c r="M944" s="2" t="s">
        <v>7050</v>
      </c>
      <c r="N944" s="2" t="s">
        <v>7051</v>
      </c>
      <c r="O944" s="2" t="s">
        <v>7052</v>
      </c>
    </row>
    <row r="945" spans="1:15">
      <c r="A945" s="2" t="s">
        <v>15</v>
      </c>
      <c r="B945" s="2" t="s">
        <v>7053</v>
      </c>
      <c r="C945" s="2" t="s">
        <v>17</v>
      </c>
      <c r="D945" s="2"/>
      <c r="E945" s="2"/>
      <c r="F945" s="2" t="s">
        <v>7036</v>
      </c>
      <c r="G945" s="2" t="s">
        <v>7054</v>
      </c>
      <c r="H945" s="2"/>
      <c r="I945" s="2" t="s">
        <v>7055</v>
      </c>
      <c r="J945" s="2" t="s">
        <v>7056</v>
      </c>
      <c r="K945" s="2" t="s">
        <v>7057</v>
      </c>
      <c r="L945" s="2" t="s">
        <v>7058</v>
      </c>
      <c r="M945" s="2" t="s">
        <v>7059</v>
      </c>
      <c r="N945" s="2" t="s">
        <v>7060</v>
      </c>
      <c r="O945" s="2" t="s">
        <v>7061</v>
      </c>
    </row>
    <row r="946" spans="1:15">
      <c r="A946" s="2" t="s">
        <v>15</v>
      </c>
      <c r="B946" s="2" t="s">
        <v>7062</v>
      </c>
      <c r="C946" s="2" t="s">
        <v>38</v>
      </c>
      <c r="D946" s="2"/>
      <c r="E946" s="2"/>
      <c r="F946" s="2"/>
      <c r="G946" s="2"/>
      <c r="H946" s="2"/>
      <c r="I946" s="2"/>
      <c r="J946" s="2" t="s">
        <v>7063</v>
      </c>
      <c r="K946" s="2" t="s">
        <v>7064</v>
      </c>
      <c r="L946" s="2" t="s">
        <v>7065</v>
      </c>
      <c r="M946" s="2" t="s">
        <v>7066</v>
      </c>
      <c r="N946" s="2" t="s">
        <v>7067</v>
      </c>
      <c r="O946" s="2" t="s">
        <v>7068</v>
      </c>
    </row>
    <row r="947" spans="1:15">
      <c r="A947" s="2" t="s">
        <v>15</v>
      </c>
      <c r="B947" s="2" t="s">
        <v>7062</v>
      </c>
      <c r="C947" s="2" t="s">
        <v>83</v>
      </c>
      <c r="D947" s="2"/>
      <c r="E947" s="2"/>
      <c r="F947" s="2"/>
      <c r="G947" s="2"/>
      <c r="H947" s="2"/>
      <c r="I947" s="2"/>
      <c r="J947" s="2" t="s">
        <v>7069</v>
      </c>
      <c r="K947" s="2" t="s">
        <v>7064</v>
      </c>
      <c r="L947" s="2" t="s">
        <v>7070</v>
      </c>
      <c r="M947" s="2" t="s">
        <v>7071</v>
      </c>
      <c r="N947" s="2" t="s">
        <v>7072</v>
      </c>
      <c r="O947" s="2" t="s">
        <v>7073</v>
      </c>
    </row>
    <row r="948" spans="1:15">
      <c r="A948" s="2" t="s">
        <v>15</v>
      </c>
      <c r="B948" s="2" t="s">
        <v>5810</v>
      </c>
      <c r="C948" s="2" t="s">
        <v>17</v>
      </c>
      <c r="D948" s="2"/>
      <c r="E948" s="2"/>
      <c r="F948" s="2"/>
      <c r="G948" s="2"/>
      <c r="H948" s="2"/>
      <c r="I948" s="2"/>
      <c r="J948" s="2" t="s">
        <v>7074</v>
      </c>
      <c r="K948" s="2" t="s">
        <v>7075</v>
      </c>
      <c r="L948" s="2" t="s">
        <v>7076</v>
      </c>
      <c r="M948" s="2" t="s">
        <v>7077</v>
      </c>
      <c r="N948" s="2" t="s">
        <v>7078</v>
      </c>
      <c r="O948" s="2" t="s">
        <v>7079</v>
      </c>
    </row>
    <row r="949" spans="1:15">
      <c r="A949" s="2" t="s">
        <v>15</v>
      </c>
      <c r="B949" s="2" t="s">
        <v>5810</v>
      </c>
      <c r="C949" s="2" t="s">
        <v>38</v>
      </c>
      <c r="D949" s="2"/>
      <c r="E949" s="2"/>
      <c r="F949" s="2"/>
      <c r="G949" s="2"/>
      <c r="H949" s="2"/>
      <c r="I949" s="2"/>
      <c r="J949" s="2" t="s">
        <v>7080</v>
      </c>
      <c r="K949" s="2" t="s">
        <v>7075</v>
      </c>
      <c r="L949" s="2" t="s">
        <v>7081</v>
      </c>
      <c r="M949" s="2" t="s">
        <v>7082</v>
      </c>
      <c r="N949" s="2" t="s">
        <v>7083</v>
      </c>
      <c r="O949" s="2" t="s">
        <v>7084</v>
      </c>
    </row>
    <row r="950" ht="114.75" spans="1:15">
      <c r="A950" s="2" t="s">
        <v>15</v>
      </c>
      <c r="B950" s="3" t="s">
        <v>7085</v>
      </c>
      <c r="C950" s="3" t="s">
        <v>38</v>
      </c>
      <c r="D950" s="4"/>
      <c r="E950" s="4"/>
      <c r="F950" s="4"/>
      <c r="G950" s="4"/>
      <c r="H950" s="4"/>
      <c r="I950" s="4"/>
      <c r="J950" s="3" t="s">
        <v>7086</v>
      </c>
      <c r="K950" s="3" t="s">
        <v>7087</v>
      </c>
      <c r="L950" s="3" t="s">
        <v>7088</v>
      </c>
      <c r="M950" s="3" t="s">
        <v>7089</v>
      </c>
      <c r="N950" s="3" t="s">
        <v>7090</v>
      </c>
      <c r="O950" s="3" t="s">
        <v>7091</v>
      </c>
    </row>
    <row r="951" ht="127.5" spans="1:15">
      <c r="A951" s="2" t="s">
        <v>15</v>
      </c>
      <c r="B951" s="3" t="s">
        <v>7085</v>
      </c>
      <c r="C951" s="3" t="s">
        <v>17</v>
      </c>
      <c r="D951" s="4"/>
      <c r="E951" s="4"/>
      <c r="F951" s="4"/>
      <c r="G951" s="4"/>
      <c r="H951" s="4"/>
      <c r="I951" s="4"/>
      <c r="J951" s="3" t="s">
        <v>7092</v>
      </c>
      <c r="K951" s="3" t="s">
        <v>7087</v>
      </c>
      <c r="L951" s="3" t="s">
        <v>7093</v>
      </c>
      <c r="M951" s="3" t="s">
        <v>7094</v>
      </c>
      <c r="N951" s="3" t="s">
        <v>7095</v>
      </c>
      <c r="O951" s="3" t="s">
        <v>7096</v>
      </c>
    </row>
    <row r="952" ht="127.5" spans="1:15">
      <c r="A952" s="2" t="s">
        <v>15</v>
      </c>
      <c r="B952" s="3" t="s">
        <v>7097</v>
      </c>
      <c r="C952" s="3" t="s">
        <v>17</v>
      </c>
      <c r="D952" s="4"/>
      <c r="E952" s="4"/>
      <c r="F952" s="4"/>
      <c r="G952" s="4"/>
      <c r="H952" s="4"/>
      <c r="I952" s="4"/>
      <c r="J952" s="3" t="s">
        <v>7098</v>
      </c>
      <c r="K952" s="3" t="s">
        <v>7099</v>
      </c>
      <c r="L952" s="3" t="s">
        <v>7100</v>
      </c>
      <c r="M952" s="3" t="s">
        <v>7101</v>
      </c>
      <c r="N952" s="3" t="s">
        <v>7102</v>
      </c>
      <c r="O952" s="3" t="s">
        <v>7103</v>
      </c>
    </row>
    <row r="953" ht="102" spans="1:15">
      <c r="A953" s="2" t="s">
        <v>15</v>
      </c>
      <c r="B953" s="3" t="s">
        <v>7097</v>
      </c>
      <c r="C953" s="3" t="s">
        <v>38</v>
      </c>
      <c r="D953" s="4"/>
      <c r="E953" s="4"/>
      <c r="F953" s="4"/>
      <c r="G953" s="4"/>
      <c r="H953" s="4"/>
      <c r="I953" s="4"/>
      <c r="J953" s="3" t="s">
        <v>7104</v>
      </c>
      <c r="K953" s="3" t="s">
        <v>7099</v>
      </c>
      <c r="L953" s="3" t="s">
        <v>7105</v>
      </c>
      <c r="M953" s="3" t="s">
        <v>7106</v>
      </c>
      <c r="N953" s="3" t="s">
        <v>7107</v>
      </c>
      <c r="O953" s="3" t="s">
        <v>7108</v>
      </c>
    </row>
    <row r="954" ht="140.25" spans="1:15">
      <c r="A954" s="2" t="s">
        <v>15</v>
      </c>
      <c r="B954" s="3" t="s">
        <v>7109</v>
      </c>
      <c r="C954" s="3" t="s">
        <v>38</v>
      </c>
      <c r="D954" s="4"/>
      <c r="E954" s="4"/>
      <c r="F954" s="4"/>
      <c r="G954" s="4"/>
      <c r="H954" s="4"/>
      <c r="I954" s="4"/>
      <c r="J954" s="3" t="s">
        <v>7110</v>
      </c>
      <c r="K954" s="3" t="s">
        <v>7111</v>
      </c>
      <c r="L954" s="3" t="s">
        <v>7112</v>
      </c>
      <c r="M954" s="3" t="s">
        <v>7113</v>
      </c>
      <c r="N954" s="3" t="s">
        <v>7114</v>
      </c>
      <c r="O954" s="3" t="s">
        <v>7115</v>
      </c>
    </row>
    <row r="955" ht="127.5" spans="1:15">
      <c r="A955" s="2" t="s">
        <v>15</v>
      </c>
      <c r="B955" s="3" t="s">
        <v>7116</v>
      </c>
      <c r="C955" s="3" t="s">
        <v>17</v>
      </c>
      <c r="D955" s="4"/>
      <c r="E955" s="4"/>
      <c r="F955" s="3" t="s">
        <v>7117</v>
      </c>
      <c r="G955" s="3" t="s">
        <v>2793</v>
      </c>
      <c r="H955" s="4"/>
      <c r="I955" s="3" t="s">
        <v>7118</v>
      </c>
      <c r="J955" s="3" t="s">
        <v>7119</v>
      </c>
      <c r="K955" s="3" t="s">
        <v>7120</v>
      </c>
      <c r="L955" s="3" t="s">
        <v>7121</v>
      </c>
      <c r="M955" s="3" t="s">
        <v>7122</v>
      </c>
      <c r="N955" s="3" t="s">
        <v>7123</v>
      </c>
      <c r="O955" s="3" t="s">
        <v>7124</v>
      </c>
    </row>
    <row r="956" ht="114.75" spans="1:15">
      <c r="A956" s="2" t="s">
        <v>15</v>
      </c>
      <c r="B956" s="3" t="s">
        <v>7125</v>
      </c>
      <c r="C956" s="3" t="s">
        <v>17</v>
      </c>
      <c r="D956" s="4"/>
      <c r="E956" s="4"/>
      <c r="F956" s="4"/>
      <c r="G956" s="4"/>
      <c r="H956" s="4"/>
      <c r="I956" s="4"/>
      <c r="J956" s="3" t="s">
        <v>7126</v>
      </c>
      <c r="K956" s="3" t="s">
        <v>7127</v>
      </c>
      <c r="L956" s="3" t="s">
        <v>7128</v>
      </c>
      <c r="M956" s="3" t="s">
        <v>7129</v>
      </c>
      <c r="N956" s="3" t="s">
        <v>7130</v>
      </c>
      <c r="O956" s="3" t="s">
        <v>7131</v>
      </c>
    </row>
    <row r="957" ht="140.25" spans="1:15">
      <c r="A957" s="2" t="s">
        <v>15</v>
      </c>
      <c r="B957" s="3" t="s">
        <v>7125</v>
      </c>
      <c r="C957" s="3" t="s">
        <v>38</v>
      </c>
      <c r="D957" s="4"/>
      <c r="E957" s="4"/>
      <c r="F957" s="4"/>
      <c r="G957" s="4"/>
      <c r="H957" s="4"/>
      <c r="I957" s="4"/>
      <c r="J957" s="3" t="s">
        <v>7132</v>
      </c>
      <c r="K957" s="3" t="s">
        <v>7127</v>
      </c>
      <c r="L957" s="3" t="s">
        <v>7133</v>
      </c>
      <c r="M957" s="3" t="s">
        <v>7134</v>
      </c>
      <c r="N957" s="3" t="s">
        <v>7135</v>
      </c>
      <c r="O957" s="3" t="s">
        <v>7136</v>
      </c>
    </row>
    <row r="958" spans="1:15">
      <c r="A958" s="2" t="s">
        <v>15</v>
      </c>
      <c r="B958" s="2" t="s">
        <v>7137</v>
      </c>
      <c r="C958" s="2" t="s">
        <v>112</v>
      </c>
      <c r="D958" s="2"/>
      <c r="E958" s="2"/>
      <c r="F958" s="2" t="s">
        <v>296</v>
      </c>
      <c r="G958" s="2" t="s">
        <v>775</v>
      </c>
      <c r="H958" s="2"/>
      <c r="I958" s="2" t="s">
        <v>7138</v>
      </c>
      <c r="J958" s="2" t="s">
        <v>7139</v>
      </c>
      <c r="K958" s="2" t="s">
        <v>7140</v>
      </c>
      <c r="L958" s="2" t="s">
        <v>7141</v>
      </c>
      <c r="M958" s="2" t="s">
        <v>7142</v>
      </c>
      <c r="N958" s="2" t="s">
        <v>7143</v>
      </c>
      <c r="O958" s="2" t="s">
        <v>7144</v>
      </c>
    </row>
    <row r="959" spans="1:15">
      <c r="A959" s="2" t="s">
        <v>15</v>
      </c>
      <c r="B959" s="2" t="s">
        <v>7145</v>
      </c>
      <c r="C959" s="2" t="s">
        <v>112</v>
      </c>
      <c r="D959" s="2"/>
      <c r="E959" s="2"/>
      <c r="F959" s="2" t="s">
        <v>296</v>
      </c>
      <c r="G959" s="2" t="s">
        <v>1039</v>
      </c>
      <c r="H959" s="2"/>
      <c r="I959" s="2" t="s">
        <v>7146</v>
      </c>
      <c r="J959" s="2" t="s">
        <v>7147</v>
      </c>
      <c r="K959" s="2" t="s">
        <v>7148</v>
      </c>
      <c r="L959" s="2" t="s">
        <v>7149</v>
      </c>
      <c r="M959" s="2" t="s">
        <v>7150</v>
      </c>
      <c r="N959" s="2" t="s">
        <v>7151</v>
      </c>
      <c r="O959" s="2" t="s">
        <v>7152</v>
      </c>
    </row>
    <row r="960" spans="1:15">
      <c r="A960" s="2" t="s">
        <v>15</v>
      </c>
      <c r="B960" s="2" t="s">
        <v>7145</v>
      </c>
      <c r="C960" s="2" t="s">
        <v>17</v>
      </c>
      <c r="D960" s="2"/>
      <c r="E960" s="2"/>
      <c r="F960" s="2" t="s">
        <v>296</v>
      </c>
      <c r="G960" s="2" t="s">
        <v>1039</v>
      </c>
      <c r="H960" s="2"/>
      <c r="I960" s="2" t="s">
        <v>7153</v>
      </c>
      <c r="J960" s="2" t="s">
        <v>7154</v>
      </c>
      <c r="K960" s="2" t="s">
        <v>7148</v>
      </c>
      <c r="L960" s="2" t="s">
        <v>7155</v>
      </c>
      <c r="M960" s="2" t="s">
        <v>7156</v>
      </c>
      <c r="N960" s="2" t="s">
        <v>7157</v>
      </c>
      <c r="O960" s="2" t="s">
        <v>7158</v>
      </c>
    </row>
    <row r="961" spans="1:15">
      <c r="A961" s="2" t="s">
        <v>15</v>
      </c>
      <c r="B961" s="2" t="s">
        <v>7159</v>
      </c>
      <c r="C961" s="2" t="s">
        <v>17</v>
      </c>
      <c r="D961" s="2"/>
      <c r="E961" s="2"/>
      <c r="F961" s="2"/>
      <c r="G961" s="2"/>
      <c r="H961" s="2"/>
      <c r="I961" s="2"/>
      <c r="J961" s="2" t="s">
        <v>7160</v>
      </c>
      <c r="K961" s="2" t="s">
        <v>7161</v>
      </c>
      <c r="L961" s="2" t="s">
        <v>7162</v>
      </c>
      <c r="M961" s="2" t="s">
        <v>7163</v>
      </c>
      <c r="N961" s="2" t="s">
        <v>7164</v>
      </c>
      <c r="O961" s="2" t="s">
        <v>7165</v>
      </c>
    </row>
    <row r="962" spans="1:15">
      <c r="A962" s="2" t="s">
        <v>15</v>
      </c>
      <c r="B962" s="2" t="s">
        <v>7166</v>
      </c>
      <c r="C962" s="2" t="s">
        <v>38</v>
      </c>
      <c r="D962" s="2"/>
      <c r="E962" s="2"/>
      <c r="F962" s="2" t="s">
        <v>7167</v>
      </c>
      <c r="G962" s="2" t="s">
        <v>593</v>
      </c>
      <c r="H962" s="2"/>
      <c r="I962" s="2" t="s">
        <v>7168</v>
      </c>
      <c r="J962" s="2" t="s">
        <v>7169</v>
      </c>
      <c r="K962" s="2" t="s">
        <v>7170</v>
      </c>
      <c r="L962" s="2" t="s">
        <v>7171</v>
      </c>
      <c r="M962" s="2" t="s">
        <v>7172</v>
      </c>
      <c r="N962" s="2" t="s">
        <v>7173</v>
      </c>
      <c r="O962" s="2" t="s">
        <v>7174</v>
      </c>
    </row>
    <row r="963" spans="1:15">
      <c r="A963" s="2" t="s">
        <v>15</v>
      </c>
      <c r="B963" s="2" t="s">
        <v>7175</v>
      </c>
      <c r="C963" s="2" t="s">
        <v>112</v>
      </c>
      <c r="D963" s="2"/>
      <c r="E963" s="2"/>
      <c r="F963" s="2" t="s">
        <v>7176</v>
      </c>
      <c r="G963" s="2" t="s">
        <v>775</v>
      </c>
      <c r="H963" s="2"/>
      <c r="I963" s="2" t="s">
        <v>7177</v>
      </c>
      <c r="J963" s="2" t="s">
        <v>7178</v>
      </c>
      <c r="K963" s="2" t="s">
        <v>7179</v>
      </c>
      <c r="L963" s="2" t="s">
        <v>7180</v>
      </c>
      <c r="M963" s="2" t="s">
        <v>7181</v>
      </c>
      <c r="N963" s="2" t="s">
        <v>7182</v>
      </c>
      <c r="O963" s="2" t="s">
        <v>7183</v>
      </c>
    </row>
    <row r="964" spans="1:15">
      <c r="A964" s="2" t="s">
        <v>15</v>
      </c>
      <c r="B964" s="2" t="s">
        <v>328</v>
      </c>
      <c r="C964" s="2" t="s">
        <v>112</v>
      </c>
      <c r="D964" s="2"/>
      <c r="E964" s="2"/>
      <c r="F964" s="2"/>
      <c r="G964" s="2"/>
      <c r="H964" s="2"/>
      <c r="I964" s="2"/>
      <c r="J964" s="2" t="s">
        <v>7184</v>
      </c>
      <c r="K964" s="2" t="s">
        <v>7185</v>
      </c>
      <c r="L964" s="2" t="s">
        <v>7186</v>
      </c>
      <c r="M964" s="2" t="s">
        <v>7187</v>
      </c>
      <c r="N964" s="2" t="s">
        <v>7188</v>
      </c>
      <c r="O964" s="2" t="s">
        <v>7189</v>
      </c>
    </row>
    <row r="965" spans="1:15">
      <c r="A965" s="2" t="s">
        <v>15</v>
      </c>
      <c r="B965" s="2" t="s">
        <v>7190</v>
      </c>
      <c r="C965" s="2" t="s">
        <v>38</v>
      </c>
      <c r="D965" s="2"/>
      <c r="E965" s="2"/>
      <c r="F965" s="2"/>
      <c r="G965" s="2"/>
      <c r="H965" s="2"/>
      <c r="I965" s="2"/>
      <c r="J965" s="2" t="s">
        <v>7191</v>
      </c>
      <c r="K965" s="2" t="s">
        <v>7192</v>
      </c>
      <c r="L965" s="2" t="s">
        <v>7193</v>
      </c>
      <c r="M965" s="2" t="s">
        <v>7194</v>
      </c>
      <c r="N965" s="2" t="s">
        <v>7195</v>
      </c>
      <c r="O965" s="2" t="s">
        <v>7196</v>
      </c>
    </row>
    <row r="966" spans="1:15">
      <c r="A966" s="2" t="s">
        <v>15</v>
      </c>
      <c r="B966" s="2" t="s">
        <v>7197</v>
      </c>
      <c r="C966" s="2" t="s">
        <v>17</v>
      </c>
      <c r="D966" s="2"/>
      <c r="E966" s="2"/>
      <c r="F966" s="2"/>
      <c r="G966" s="2"/>
      <c r="H966" s="2"/>
      <c r="I966" s="2"/>
      <c r="J966" s="2" t="s">
        <v>7198</v>
      </c>
      <c r="K966" s="2" t="s">
        <v>7199</v>
      </c>
      <c r="L966" s="2" t="s">
        <v>7200</v>
      </c>
      <c r="M966" s="2" t="s">
        <v>7201</v>
      </c>
      <c r="N966" s="2" t="s">
        <v>7202</v>
      </c>
      <c r="O966" s="2" t="s">
        <v>7203</v>
      </c>
    </row>
    <row r="967" spans="1:15">
      <c r="A967" s="2" t="s">
        <v>15</v>
      </c>
      <c r="B967" s="2" t="s">
        <v>7204</v>
      </c>
      <c r="C967" s="2" t="s">
        <v>17</v>
      </c>
      <c r="D967" s="2"/>
      <c r="E967" s="2"/>
      <c r="F967" s="2"/>
      <c r="G967" s="2"/>
      <c r="H967" s="2"/>
      <c r="I967" s="2"/>
      <c r="J967" s="2" t="s">
        <v>7205</v>
      </c>
      <c r="K967" s="2" t="s">
        <v>7206</v>
      </c>
      <c r="L967" s="2" t="s">
        <v>7207</v>
      </c>
      <c r="M967" s="2" t="s">
        <v>7208</v>
      </c>
      <c r="N967" s="2" t="s">
        <v>7209</v>
      </c>
      <c r="O967" s="2" t="s">
        <v>7210</v>
      </c>
    </row>
    <row r="968" spans="1:15">
      <c r="A968" s="2" t="s">
        <v>15</v>
      </c>
      <c r="B968" s="2" t="s">
        <v>343</v>
      </c>
      <c r="C968" s="2" t="s">
        <v>112</v>
      </c>
      <c r="D968" s="2"/>
      <c r="E968" s="2"/>
      <c r="F968" s="2"/>
      <c r="G968" s="2"/>
      <c r="H968" s="2"/>
      <c r="I968" s="2"/>
      <c r="J968" s="2" t="s">
        <v>7211</v>
      </c>
      <c r="K968" s="2" t="s">
        <v>7212</v>
      </c>
      <c r="L968" s="2" t="s">
        <v>7213</v>
      </c>
      <c r="M968" s="2" t="s">
        <v>7214</v>
      </c>
      <c r="N968" s="2" t="s">
        <v>7215</v>
      </c>
      <c r="O968" s="2" t="s">
        <v>7216</v>
      </c>
    </row>
    <row r="969" spans="1:15">
      <c r="A969" s="2" t="s">
        <v>15</v>
      </c>
      <c r="B969" s="2" t="s">
        <v>7217</v>
      </c>
      <c r="C969" s="2" t="s">
        <v>27</v>
      </c>
      <c r="D969" s="2"/>
      <c r="E969" s="2"/>
      <c r="F969" s="2" t="s">
        <v>343</v>
      </c>
      <c r="G969" s="2" t="e">
        <f>-ly</f>
        <v>#NAME?</v>
      </c>
      <c r="H969" s="2"/>
      <c r="I969" s="2" t="s">
        <v>7218</v>
      </c>
      <c r="J969" s="2" t="s">
        <v>7219</v>
      </c>
      <c r="K969" s="2" t="s">
        <v>7220</v>
      </c>
      <c r="L969" s="2" t="s">
        <v>7221</v>
      </c>
      <c r="M969" s="2" t="s">
        <v>7222</v>
      </c>
      <c r="N969" s="2" t="s">
        <v>7223</v>
      </c>
      <c r="O969" s="2" t="s">
        <v>7224</v>
      </c>
    </row>
    <row r="970" spans="1:15">
      <c r="A970" s="2" t="s">
        <v>15</v>
      </c>
      <c r="B970" s="2" t="s">
        <v>7225</v>
      </c>
      <c r="C970" s="2" t="s">
        <v>38</v>
      </c>
      <c r="D970" s="2"/>
      <c r="E970" s="2"/>
      <c r="F970" s="2"/>
      <c r="G970" s="2"/>
      <c r="H970" s="2"/>
      <c r="I970" s="2"/>
      <c r="J970" s="2" t="s">
        <v>7226</v>
      </c>
      <c r="K970" s="2" t="s">
        <v>7227</v>
      </c>
      <c r="L970" s="2" t="s">
        <v>7228</v>
      </c>
      <c r="M970" s="2" t="s">
        <v>7229</v>
      </c>
      <c r="N970" s="2" t="s">
        <v>7230</v>
      </c>
      <c r="O970" s="2" t="s">
        <v>7231</v>
      </c>
    </row>
    <row r="971" spans="1:15">
      <c r="A971" s="2" t="s">
        <v>15</v>
      </c>
      <c r="B971" s="2" t="s">
        <v>7225</v>
      </c>
      <c r="C971" s="2" t="s">
        <v>17</v>
      </c>
      <c r="D971" s="2"/>
      <c r="E971" s="2"/>
      <c r="F971" s="2"/>
      <c r="G971" s="2"/>
      <c r="H971" s="2"/>
      <c r="I971" s="2"/>
      <c r="J971" s="2" t="s">
        <v>7232</v>
      </c>
      <c r="K971" s="2" t="s">
        <v>7227</v>
      </c>
      <c r="L971" s="2" t="s">
        <v>7233</v>
      </c>
      <c r="M971" s="2" t="s">
        <v>7234</v>
      </c>
      <c r="N971" s="2" t="s">
        <v>7235</v>
      </c>
      <c r="O971" s="2" t="s">
        <v>7236</v>
      </c>
    </row>
    <row r="972" spans="1:15">
      <c r="A972" s="2" t="s">
        <v>15</v>
      </c>
      <c r="B972" s="2" t="s">
        <v>7237</v>
      </c>
      <c r="C972" s="2" t="s">
        <v>112</v>
      </c>
      <c r="D972" s="2"/>
      <c r="E972" s="2"/>
      <c r="F972" s="2" t="s">
        <v>7225</v>
      </c>
      <c r="G972" s="2" t="e">
        <f>-ly</f>
        <v>#NAME?</v>
      </c>
      <c r="H972" s="2"/>
      <c r="I972" s="2" t="s">
        <v>7238</v>
      </c>
      <c r="J972" s="2" t="s">
        <v>7239</v>
      </c>
      <c r="K972" s="2" t="s">
        <v>7240</v>
      </c>
      <c r="L972" s="2" t="s">
        <v>7241</v>
      </c>
      <c r="M972" s="2" t="s">
        <v>7242</v>
      </c>
      <c r="N972" s="2" t="s">
        <v>7243</v>
      </c>
      <c r="O972" s="2" t="s">
        <v>7244</v>
      </c>
    </row>
    <row r="973" spans="1:15">
      <c r="A973" s="2" t="s">
        <v>15</v>
      </c>
      <c r="B973" s="2" t="s">
        <v>7245</v>
      </c>
      <c r="C973" s="2" t="s">
        <v>112</v>
      </c>
      <c r="D973" s="2"/>
      <c r="E973" s="2"/>
      <c r="F973" s="2"/>
      <c r="G973" s="2"/>
      <c r="H973" s="2"/>
      <c r="I973" s="2"/>
      <c r="J973" s="2" t="s">
        <v>7246</v>
      </c>
      <c r="K973" s="2" t="s">
        <v>7247</v>
      </c>
      <c r="L973" s="2" t="s">
        <v>7248</v>
      </c>
      <c r="M973" s="2" t="s">
        <v>7249</v>
      </c>
      <c r="N973" s="2" t="s">
        <v>7250</v>
      </c>
      <c r="O973" s="2" t="s">
        <v>7251</v>
      </c>
    </row>
    <row r="974" spans="1:15">
      <c r="A974" s="2" t="s">
        <v>15</v>
      </c>
      <c r="B974" s="2" t="s">
        <v>7245</v>
      </c>
      <c r="C974" s="2" t="s">
        <v>27</v>
      </c>
      <c r="D974" s="2"/>
      <c r="E974" s="2"/>
      <c r="F974" s="2"/>
      <c r="G974" s="2"/>
      <c r="H974" s="2"/>
      <c r="I974" s="2"/>
      <c r="J974" s="2" t="s">
        <v>7252</v>
      </c>
      <c r="K974" s="2" t="s">
        <v>7247</v>
      </c>
      <c r="L974" s="2" t="s">
        <v>7253</v>
      </c>
      <c r="M974" s="2" t="s">
        <v>7254</v>
      </c>
      <c r="N974" s="2" t="s">
        <v>7255</v>
      </c>
      <c r="O974" s="2" t="s">
        <v>7256</v>
      </c>
    </row>
    <row r="975" spans="1:15">
      <c r="A975" s="2" t="s">
        <v>15</v>
      </c>
      <c r="B975" s="2" t="s">
        <v>7257</v>
      </c>
      <c r="C975" s="2" t="s">
        <v>17</v>
      </c>
      <c r="D975" s="2"/>
      <c r="E975" s="2"/>
      <c r="F975" s="2"/>
      <c r="G975" s="2"/>
      <c r="H975" s="2"/>
      <c r="I975" s="2"/>
      <c r="J975" s="2" t="s">
        <v>7258</v>
      </c>
      <c r="K975" s="2" t="s">
        <v>7259</v>
      </c>
      <c r="L975" s="2" t="s">
        <v>7260</v>
      </c>
      <c r="M975" s="2" t="s">
        <v>7261</v>
      </c>
      <c r="N975" s="2" t="s">
        <v>7262</v>
      </c>
      <c r="O975" s="2" t="s">
        <v>7263</v>
      </c>
    </row>
    <row r="976" spans="1:15">
      <c r="A976" s="2" t="s">
        <v>15</v>
      </c>
      <c r="B976" s="2" t="s">
        <v>7264</v>
      </c>
      <c r="C976" s="2" t="s">
        <v>27</v>
      </c>
      <c r="D976" s="2"/>
      <c r="E976" s="2"/>
      <c r="F976" s="2" t="s">
        <v>7257</v>
      </c>
      <c r="G976" s="2" t="s">
        <v>435</v>
      </c>
      <c r="H976" s="2" t="s">
        <v>775</v>
      </c>
      <c r="I976" s="2" t="s">
        <v>7265</v>
      </c>
      <c r="J976" s="2" t="s">
        <v>7266</v>
      </c>
      <c r="K976" s="2" t="s">
        <v>7267</v>
      </c>
      <c r="L976" s="2" t="s">
        <v>7268</v>
      </c>
      <c r="M976" s="2" t="s">
        <v>7269</v>
      </c>
      <c r="N976" s="2" t="s">
        <v>7270</v>
      </c>
      <c r="O976" s="2" t="s">
        <v>7271</v>
      </c>
    </row>
    <row r="977" spans="1:15">
      <c r="A977" s="2" t="s">
        <v>15</v>
      </c>
      <c r="B977" s="2" t="s">
        <v>7272</v>
      </c>
      <c r="C977" s="2" t="s">
        <v>112</v>
      </c>
      <c r="D977" s="2"/>
      <c r="E977" s="2"/>
      <c r="F977" s="2" t="s">
        <v>7257</v>
      </c>
      <c r="G977" s="2" t="s">
        <v>435</v>
      </c>
      <c r="H977" s="2"/>
      <c r="I977" s="2" t="s">
        <v>7273</v>
      </c>
      <c r="J977" s="2" t="s">
        <v>7274</v>
      </c>
      <c r="K977" s="2" t="s">
        <v>7275</v>
      </c>
      <c r="L977" s="2" t="s">
        <v>7276</v>
      </c>
      <c r="M977" s="2" t="s">
        <v>7277</v>
      </c>
      <c r="N977" s="2" t="s">
        <v>7278</v>
      </c>
      <c r="O977" s="2" t="s">
        <v>7279</v>
      </c>
    </row>
    <row r="978" spans="1:15">
      <c r="A978" s="2" t="s">
        <v>15</v>
      </c>
      <c r="B978" s="2" t="s">
        <v>7280</v>
      </c>
      <c r="C978" s="2" t="s">
        <v>17</v>
      </c>
      <c r="D978" s="2"/>
      <c r="E978" s="2"/>
      <c r="F978" s="2"/>
      <c r="G978" s="2"/>
      <c r="H978" s="2"/>
      <c r="I978" s="2"/>
      <c r="J978" s="2" t="s">
        <v>7281</v>
      </c>
      <c r="K978" s="2" t="s">
        <v>7282</v>
      </c>
      <c r="L978" s="2" t="s">
        <v>7283</v>
      </c>
      <c r="M978" s="2" t="s">
        <v>7284</v>
      </c>
      <c r="N978" s="2" t="s">
        <v>7285</v>
      </c>
      <c r="O978" s="2" t="s">
        <v>7286</v>
      </c>
    </row>
    <row r="979" spans="1:15">
      <c r="A979" s="2" t="s">
        <v>15</v>
      </c>
      <c r="B979" s="2" t="s">
        <v>7287</v>
      </c>
      <c r="C979" s="2" t="s">
        <v>112</v>
      </c>
      <c r="D979" s="2"/>
      <c r="E979" s="2"/>
      <c r="F979" s="2"/>
      <c r="G979" s="2"/>
      <c r="H979" s="2"/>
      <c r="I979" s="2"/>
      <c r="J979" s="2" t="s">
        <v>7288</v>
      </c>
      <c r="K979" s="2" t="s">
        <v>7289</v>
      </c>
      <c r="L979" s="2" t="s">
        <v>7290</v>
      </c>
      <c r="M979" s="2" t="s">
        <v>7291</v>
      </c>
      <c r="N979" s="2" t="s">
        <v>7292</v>
      </c>
      <c r="O979" s="2" t="s">
        <v>7293</v>
      </c>
    </row>
    <row r="980" spans="1:15">
      <c r="A980" s="2" t="s">
        <v>15</v>
      </c>
      <c r="B980" s="2" t="s">
        <v>7294</v>
      </c>
      <c r="C980" s="2" t="s">
        <v>17</v>
      </c>
      <c r="D980" s="2"/>
      <c r="E980" s="2"/>
      <c r="F980" s="2"/>
      <c r="G980" s="2"/>
      <c r="H980" s="2"/>
      <c r="I980" s="2"/>
      <c r="J980" s="2" t="s">
        <v>7295</v>
      </c>
      <c r="K980" s="2" t="s">
        <v>7296</v>
      </c>
      <c r="L980" s="2" t="s">
        <v>7297</v>
      </c>
      <c r="M980" s="2" t="s">
        <v>7298</v>
      </c>
      <c r="N980" s="2" t="s">
        <v>7299</v>
      </c>
      <c r="O980" s="2" t="s">
        <v>7300</v>
      </c>
    </row>
    <row r="981" spans="1:15">
      <c r="A981" s="2" t="s">
        <v>15</v>
      </c>
      <c r="B981" s="2" t="s">
        <v>7301</v>
      </c>
      <c r="C981" s="2" t="s">
        <v>112</v>
      </c>
      <c r="D981" s="2"/>
      <c r="E981" s="2"/>
      <c r="F981" s="2" t="s">
        <v>7302</v>
      </c>
      <c r="G981" s="2" t="s">
        <v>651</v>
      </c>
      <c r="H981" s="2" t="s">
        <v>1835</v>
      </c>
      <c r="I981" s="2" t="s">
        <v>7303</v>
      </c>
      <c r="J981" s="2" t="s">
        <v>7304</v>
      </c>
      <c r="K981" s="2" t="s">
        <v>7305</v>
      </c>
      <c r="L981" s="2" t="s">
        <v>7306</v>
      </c>
      <c r="M981" s="2" t="s">
        <v>7307</v>
      </c>
      <c r="N981" s="2" t="s">
        <v>7308</v>
      </c>
      <c r="O981" s="2" t="s">
        <v>7309</v>
      </c>
    </row>
    <row r="982" spans="1:15">
      <c r="A982" s="2" t="s">
        <v>15</v>
      </c>
      <c r="B982" s="2" t="s">
        <v>7310</v>
      </c>
      <c r="C982" s="2" t="s">
        <v>112</v>
      </c>
      <c r="D982" s="2"/>
      <c r="E982" s="2"/>
      <c r="F982" s="2"/>
      <c r="G982" s="2"/>
      <c r="H982" s="2"/>
      <c r="I982" s="2"/>
      <c r="J982" s="2" t="s">
        <v>7311</v>
      </c>
      <c r="K982" s="2" t="s">
        <v>7312</v>
      </c>
      <c r="L982" s="2" t="s">
        <v>7313</v>
      </c>
      <c r="M982" s="2" t="s">
        <v>7314</v>
      </c>
      <c r="N982" s="2" t="s">
        <v>7315</v>
      </c>
      <c r="O982" s="2" t="s">
        <v>7316</v>
      </c>
    </row>
    <row r="983" spans="1:15">
      <c r="A983" s="2" t="s">
        <v>15</v>
      </c>
      <c r="B983" s="2" t="s">
        <v>7310</v>
      </c>
      <c r="C983" s="2" t="s">
        <v>17</v>
      </c>
      <c r="D983" s="2"/>
      <c r="E983" s="2"/>
      <c r="F983" s="2"/>
      <c r="G983" s="2"/>
      <c r="H983" s="2"/>
      <c r="I983" s="2"/>
      <c r="J983" s="2" t="s">
        <v>7317</v>
      </c>
      <c r="K983" s="2" t="s">
        <v>7312</v>
      </c>
      <c r="L983" s="2" t="s">
        <v>7318</v>
      </c>
      <c r="M983" s="2" t="s">
        <v>7319</v>
      </c>
      <c r="N983" s="2" t="s">
        <v>7320</v>
      </c>
      <c r="O983" s="2" t="s">
        <v>7321</v>
      </c>
    </row>
    <row r="984" spans="1:15">
      <c r="A984" s="2" t="s">
        <v>15</v>
      </c>
      <c r="B984" s="2" t="s">
        <v>7322</v>
      </c>
      <c r="C984" s="2" t="s">
        <v>38</v>
      </c>
      <c r="D984" s="2" t="s">
        <v>7323</v>
      </c>
      <c r="E984" s="2"/>
      <c r="F984" s="2" t="s">
        <v>1665</v>
      </c>
      <c r="G984" s="2"/>
      <c r="H984" s="2"/>
      <c r="I984" s="2" t="s">
        <v>7324</v>
      </c>
      <c r="J984" s="2" t="s">
        <v>7325</v>
      </c>
      <c r="K984" s="2" t="s">
        <v>7326</v>
      </c>
      <c r="L984" s="2" t="s">
        <v>7327</v>
      </c>
      <c r="M984" s="2" t="s">
        <v>7328</v>
      </c>
      <c r="N984" s="2" t="s">
        <v>7329</v>
      </c>
      <c r="O984" s="2" t="s">
        <v>7330</v>
      </c>
    </row>
    <row r="985" spans="1:15">
      <c r="A985" s="2" t="s">
        <v>15</v>
      </c>
      <c r="B985" s="2" t="s">
        <v>7331</v>
      </c>
      <c r="C985" s="2" t="s">
        <v>112</v>
      </c>
      <c r="D985" s="2"/>
      <c r="E985" s="2"/>
      <c r="F985" s="2" t="s">
        <v>7332</v>
      </c>
      <c r="G985" s="2" t="s">
        <v>3756</v>
      </c>
      <c r="H985" s="2"/>
      <c r="I985" s="2" t="s">
        <v>7333</v>
      </c>
      <c r="J985" s="2" t="s">
        <v>7334</v>
      </c>
      <c r="K985" s="2" t="s">
        <v>7335</v>
      </c>
      <c r="L985" s="2" t="s">
        <v>7336</v>
      </c>
      <c r="M985" s="2" t="s">
        <v>7337</v>
      </c>
      <c r="N985" s="2" t="s">
        <v>7338</v>
      </c>
      <c r="O985" s="2" t="s">
        <v>7339</v>
      </c>
    </row>
    <row r="986" spans="1:15">
      <c r="A986" s="2" t="s">
        <v>15</v>
      </c>
      <c r="B986" s="2" t="s">
        <v>7331</v>
      </c>
      <c r="C986" s="2" t="s">
        <v>17</v>
      </c>
      <c r="D986" s="2"/>
      <c r="E986" s="2"/>
      <c r="F986" s="2" t="s">
        <v>7332</v>
      </c>
      <c r="G986" s="2" t="s">
        <v>3756</v>
      </c>
      <c r="H986" s="2"/>
      <c r="I986" s="2" t="s">
        <v>7340</v>
      </c>
      <c r="J986" s="2" t="s">
        <v>7341</v>
      </c>
      <c r="K986" s="2" t="s">
        <v>7335</v>
      </c>
      <c r="L986" s="2" t="s">
        <v>7342</v>
      </c>
      <c r="M986" s="2" t="s">
        <v>7343</v>
      </c>
      <c r="N986" s="2" t="s">
        <v>7344</v>
      </c>
      <c r="O986" s="2" t="s">
        <v>7345</v>
      </c>
    </row>
    <row r="987" spans="1:15">
      <c r="A987" s="2" t="s">
        <v>15</v>
      </c>
      <c r="B987" s="2" t="s">
        <v>7346</v>
      </c>
      <c r="C987" s="2" t="s">
        <v>38</v>
      </c>
      <c r="D987" s="2"/>
      <c r="E987" s="2"/>
      <c r="F987" s="2"/>
      <c r="G987" s="2"/>
      <c r="H987" s="2"/>
      <c r="I987" s="2"/>
      <c r="J987" s="2" t="s">
        <v>7347</v>
      </c>
      <c r="K987" s="2" t="s">
        <v>7348</v>
      </c>
      <c r="L987" s="2" t="s">
        <v>7349</v>
      </c>
      <c r="M987" s="2" t="s">
        <v>7350</v>
      </c>
      <c r="N987" s="2" t="s">
        <v>7351</v>
      </c>
      <c r="O987" s="2" t="s">
        <v>7352</v>
      </c>
    </row>
    <row r="988" spans="1:15">
      <c r="A988" s="2" t="s">
        <v>15</v>
      </c>
      <c r="B988" s="2" t="s">
        <v>2761</v>
      </c>
      <c r="C988" s="2" t="s">
        <v>17</v>
      </c>
      <c r="D988" s="2"/>
      <c r="E988" s="2"/>
      <c r="F988" s="2"/>
      <c r="G988" s="2"/>
      <c r="H988" s="2"/>
      <c r="I988" s="2"/>
      <c r="J988" s="2" t="s">
        <v>7353</v>
      </c>
      <c r="K988" s="2" t="s">
        <v>7354</v>
      </c>
      <c r="L988" s="2" t="s">
        <v>7355</v>
      </c>
      <c r="M988" s="2" t="s">
        <v>7356</v>
      </c>
      <c r="N988" s="2" t="s">
        <v>7357</v>
      </c>
      <c r="O988" s="2" t="s">
        <v>7358</v>
      </c>
    </row>
    <row r="989" spans="1:15">
      <c r="A989" s="2" t="s">
        <v>15</v>
      </c>
      <c r="B989" s="2" t="s">
        <v>2761</v>
      </c>
      <c r="C989" s="2" t="s">
        <v>38</v>
      </c>
      <c r="D989" s="2"/>
      <c r="E989" s="2"/>
      <c r="F989" s="2"/>
      <c r="G989" s="2"/>
      <c r="H989" s="2"/>
      <c r="I989" s="2"/>
      <c r="J989" s="2" t="s">
        <v>7359</v>
      </c>
      <c r="K989" s="2" t="s">
        <v>7354</v>
      </c>
      <c r="L989" s="2" t="s">
        <v>7360</v>
      </c>
      <c r="M989" s="2" t="s">
        <v>7361</v>
      </c>
      <c r="N989" s="2" t="s">
        <v>7362</v>
      </c>
      <c r="O989" s="2" t="s">
        <v>7363</v>
      </c>
    </row>
    <row r="990" spans="1:15">
      <c r="A990" s="2" t="s">
        <v>15</v>
      </c>
      <c r="B990" s="2" t="s">
        <v>7364</v>
      </c>
      <c r="C990" s="2" t="s">
        <v>38</v>
      </c>
      <c r="D990" s="2"/>
      <c r="E990" s="2"/>
      <c r="F990" s="2" t="s">
        <v>2761</v>
      </c>
      <c r="G990" s="2" t="s">
        <v>215</v>
      </c>
      <c r="H990" s="2"/>
      <c r="I990" s="2" t="s">
        <v>7365</v>
      </c>
      <c r="J990" s="2" t="s">
        <v>7366</v>
      </c>
      <c r="K990" s="2" t="s">
        <v>7367</v>
      </c>
      <c r="L990" s="2" t="s">
        <v>7368</v>
      </c>
      <c r="M990" s="2" t="s">
        <v>7369</v>
      </c>
      <c r="N990" s="2" t="s">
        <v>7370</v>
      </c>
      <c r="O990" s="2" t="s">
        <v>7371</v>
      </c>
    </row>
    <row r="991" spans="1:15">
      <c r="A991" s="2" t="s">
        <v>15</v>
      </c>
      <c r="B991" s="2" t="s">
        <v>7372</v>
      </c>
      <c r="C991" s="2" t="s">
        <v>17</v>
      </c>
      <c r="D991" s="2"/>
      <c r="E991" s="2"/>
      <c r="F991" s="2" t="s">
        <v>7373</v>
      </c>
      <c r="G991" s="2" t="s">
        <v>713</v>
      </c>
      <c r="H991" s="2"/>
      <c r="I991" s="2" t="s">
        <v>7374</v>
      </c>
      <c r="J991" s="2" t="s">
        <v>7375</v>
      </c>
      <c r="K991" s="2" t="s">
        <v>7376</v>
      </c>
      <c r="L991" s="2" t="s">
        <v>7377</v>
      </c>
      <c r="M991" s="2" t="s">
        <v>7378</v>
      </c>
      <c r="N991" s="2" t="s">
        <v>7379</v>
      </c>
      <c r="O991" s="2" t="s">
        <v>7380</v>
      </c>
    </row>
    <row r="992" spans="1:15">
      <c r="A992" s="2" t="s">
        <v>15</v>
      </c>
      <c r="B992" s="2" t="s">
        <v>7381</v>
      </c>
      <c r="C992" s="2" t="s">
        <v>17</v>
      </c>
      <c r="D992" s="2"/>
      <c r="E992" s="2"/>
      <c r="F992" s="2"/>
      <c r="G992" s="2"/>
      <c r="H992" s="2"/>
      <c r="I992" s="2"/>
      <c r="J992" s="2" t="s">
        <v>7382</v>
      </c>
      <c r="K992" s="2" t="s">
        <v>7383</v>
      </c>
      <c r="L992" s="2" t="s">
        <v>7384</v>
      </c>
      <c r="M992" s="2" t="s">
        <v>7385</v>
      </c>
      <c r="N992" s="2" t="s">
        <v>7386</v>
      </c>
      <c r="O992" s="2" t="s">
        <v>7387</v>
      </c>
    </row>
    <row r="993" spans="1:15">
      <c r="A993" s="2" t="s">
        <v>15</v>
      </c>
      <c r="B993" s="2" t="s">
        <v>7381</v>
      </c>
      <c r="C993" s="2" t="s">
        <v>38</v>
      </c>
      <c r="D993" s="2"/>
      <c r="E993" s="2"/>
      <c r="F993" s="2"/>
      <c r="G993" s="2"/>
      <c r="H993" s="2"/>
      <c r="I993" s="2"/>
      <c r="J993" s="2" t="s">
        <v>7388</v>
      </c>
      <c r="K993" s="2" t="s">
        <v>7383</v>
      </c>
      <c r="L993" s="2" t="s">
        <v>7389</v>
      </c>
      <c r="M993" s="2" t="s">
        <v>7390</v>
      </c>
      <c r="N993" s="2" t="s">
        <v>7391</v>
      </c>
      <c r="O993" s="2" t="s">
        <v>7392</v>
      </c>
    </row>
    <row r="994" spans="1:15">
      <c r="A994" s="2" t="s">
        <v>15</v>
      </c>
      <c r="B994" s="2" t="s">
        <v>7393</v>
      </c>
      <c r="C994" s="2" t="s">
        <v>17</v>
      </c>
      <c r="D994" s="2"/>
      <c r="E994" s="2"/>
      <c r="F994" s="2"/>
      <c r="G994" s="2"/>
      <c r="H994" s="2"/>
      <c r="I994" s="2"/>
      <c r="J994" s="2" t="s">
        <v>7394</v>
      </c>
      <c r="K994" s="2" t="s">
        <v>7395</v>
      </c>
      <c r="L994" s="2" t="s">
        <v>7396</v>
      </c>
      <c r="M994" s="2" t="s">
        <v>7397</v>
      </c>
      <c r="N994" s="2" t="s">
        <v>7398</v>
      </c>
      <c r="O994" s="2" t="s">
        <v>7399</v>
      </c>
    </row>
    <row r="995" spans="1:15">
      <c r="A995" s="2" t="s">
        <v>15</v>
      </c>
      <c r="B995" s="2" t="s">
        <v>7393</v>
      </c>
      <c r="C995" s="2" t="s">
        <v>38</v>
      </c>
      <c r="D995" s="2"/>
      <c r="E995" s="2"/>
      <c r="F995" s="2"/>
      <c r="G995" s="2"/>
      <c r="H995" s="2"/>
      <c r="I995" s="2"/>
      <c r="J995" s="2" t="s">
        <v>7400</v>
      </c>
      <c r="K995" s="2" t="s">
        <v>7395</v>
      </c>
      <c r="L995" s="2" t="s">
        <v>7401</v>
      </c>
      <c r="M995" s="2" t="s">
        <v>7402</v>
      </c>
      <c r="N995" s="2" t="s">
        <v>7403</v>
      </c>
      <c r="O995" s="2" t="s">
        <v>7404</v>
      </c>
    </row>
    <row r="996" spans="1:15">
      <c r="A996" s="2" t="s">
        <v>15</v>
      </c>
      <c r="B996" s="2" t="s">
        <v>7405</v>
      </c>
      <c r="C996" s="2" t="s">
        <v>38</v>
      </c>
      <c r="D996" s="2"/>
      <c r="E996" s="2"/>
      <c r="F996" s="2"/>
      <c r="G996" s="2"/>
      <c r="H996" s="2"/>
      <c r="I996" s="2"/>
      <c r="J996" s="2" t="s">
        <v>7406</v>
      </c>
      <c r="K996" s="2" t="s">
        <v>7407</v>
      </c>
      <c r="L996" s="2" t="s">
        <v>7408</v>
      </c>
      <c r="M996" s="2" t="s">
        <v>7409</v>
      </c>
      <c r="N996" s="2" t="s">
        <v>7410</v>
      </c>
      <c r="O996" s="2" t="s">
        <v>7411</v>
      </c>
    </row>
    <row r="997" spans="1:15">
      <c r="A997" s="2" t="s">
        <v>15</v>
      </c>
      <c r="B997" s="2" t="s">
        <v>7405</v>
      </c>
      <c r="C997" s="2" t="s">
        <v>17</v>
      </c>
      <c r="D997" s="2"/>
      <c r="E997" s="2"/>
      <c r="F997" s="2"/>
      <c r="G997" s="2"/>
      <c r="H997" s="2"/>
      <c r="I997" s="2"/>
      <c r="J997" s="2" t="s">
        <v>7412</v>
      </c>
      <c r="K997" s="2" t="s">
        <v>7407</v>
      </c>
      <c r="L997" s="2" t="s">
        <v>7413</v>
      </c>
      <c r="M997" s="2" t="s">
        <v>7414</v>
      </c>
      <c r="N997" s="2" t="s">
        <v>7415</v>
      </c>
      <c r="O997" s="2" t="s">
        <v>7416</v>
      </c>
    </row>
    <row r="998" spans="1:15">
      <c r="A998" s="2" t="s">
        <v>15</v>
      </c>
      <c r="B998" s="2" t="s">
        <v>7417</v>
      </c>
      <c r="C998" s="2" t="s">
        <v>17</v>
      </c>
      <c r="D998" s="2"/>
      <c r="E998" s="2"/>
      <c r="F998" s="2" t="s">
        <v>7405</v>
      </c>
      <c r="G998" s="2" t="s">
        <v>7418</v>
      </c>
      <c r="H998" s="2"/>
      <c r="I998" s="2" t="s">
        <v>7419</v>
      </c>
      <c r="J998" s="2" t="s">
        <v>7420</v>
      </c>
      <c r="K998" s="2" t="s">
        <v>7421</v>
      </c>
      <c r="L998" s="2" t="s">
        <v>7422</v>
      </c>
      <c r="M998" s="2" t="s">
        <v>7423</v>
      </c>
      <c r="N998" s="2" t="s">
        <v>7424</v>
      </c>
      <c r="O998" s="2" t="s">
        <v>7425</v>
      </c>
    </row>
    <row r="999" spans="1:15">
      <c r="A999" s="2" t="s">
        <v>15</v>
      </c>
      <c r="B999" s="2" t="s">
        <v>7426</v>
      </c>
      <c r="C999" s="2" t="s">
        <v>17</v>
      </c>
      <c r="D999" s="2"/>
      <c r="E999" s="2"/>
      <c r="F999" s="2"/>
      <c r="G999" s="2"/>
      <c r="H999" s="2"/>
      <c r="I999" s="2"/>
      <c r="J999" s="2" t="s">
        <v>7427</v>
      </c>
      <c r="K999" s="2" t="s">
        <v>7428</v>
      </c>
      <c r="L999" s="2" t="s">
        <v>7429</v>
      </c>
      <c r="M999" s="2" t="s">
        <v>7430</v>
      </c>
      <c r="N999" s="2" t="s">
        <v>7431</v>
      </c>
      <c r="O999" s="2" t="s">
        <v>7432</v>
      </c>
    </row>
    <row r="1000" spans="1:15">
      <c r="A1000" s="2" t="s">
        <v>15</v>
      </c>
      <c r="B1000" s="2" t="s">
        <v>7433</v>
      </c>
      <c r="C1000" s="2" t="s">
        <v>38</v>
      </c>
      <c r="D1000" s="2"/>
      <c r="E1000" s="2"/>
      <c r="F1000" s="2"/>
      <c r="G1000" s="2"/>
      <c r="H1000" s="2"/>
      <c r="I1000" s="2"/>
      <c r="J1000" s="2" t="s">
        <v>7434</v>
      </c>
      <c r="K1000" s="2" t="s">
        <v>7435</v>
      </c>
      <c r="L1000" s="2" t="s">
        <v>7436</v>
      </c>
      <c r="M1000" s="2" t="s">
        <v>7437</v>
      </c>
      <c r="N1000" s="2" t="s">
        <v>7438</v>
      </c>
      <c r="O1000" s="2" t="s">
        <v>7439</v>
      </c>
    </row>
    <row r="1001" spans="1:15">
      <c r="A1001" s="2" t="s">
        <v>15</v>
      </c>
      <c r="B1001" s="2" t="s">
        <v>7433</v>
      </c>
      <c r="C1001" s="2" t="s">
        <v>17</v>
      </c>
      <c r="D1001" s="2"/>
      <c r="E1001" s="2"/>
      <c r="F1001" s="2"/>
      <c r="G1001" s="2"/>
      <c r="H1001" s="2"/>
      <c r="I1001" s="2"/>
      <c r="J1001" s="2" t="s">
        <v>7440</v>
      </c>
      <c r="K1001" s="2" t="s">
        <v>7435</v>
      </c>
      <c r="L1001" s="2" t="s">
        <v>7441</v>
      </c>
      <c r="M1001" s="2" t="s">
        <v>7442</v>
      </c>
      <c r="N1001" s="2" t="s">
        <v>7443</v>
      </c>
      <c r="O1001" s="2" t="s">
        <v>7444</v>
      </c>
    </row>
    <row r="1002" spans="1:15">
      <c r="A1002" s="2" t="s">
        <v>15</v>
      </c>
      <c r="B1002" s="2" t="s">
        <v>7445</v>
      </c>
      <c r="C1002" s="2" t="s">
        <v>17</v>
      </c>
      <c r="D1002" s="2"/>
      <c r="E1002" s="2"/>
      <c r="F1002" s="2" t="s">
        <v>7446</v>
      </c>
      <c r="G1002" s="2" t="s">
        <v>7447</v>
      </c>
      <c r="H1002" s="2"/>
      <c r="I1002" s="2" t="s">
        <v>7448</v>
      </c>
      <c r="J1002" s="2" t="s">
        <v>7449</v>
      </c>
      <c r="K1002" s="2" t="s">
        <v>7450</v>
      </c>
      <c r="L1002" s="2" t="s">
        <v>7451</v>
      </c>
      <c r="M1002" s="2" t="s">
        <v>7452</v>
      </c>
      <c r="N1002" s="2" t="s">
        <v>7453</v>
      </c>
      <c r="O1002" s="2" t="s">
        <v>7454</v>
      </c>
    </row>
    <row r="1003" spans="1:15">
      <c r="A1003" s="2" t="s">
        <v>15</v>
      </c>
      <c r="B1003" s="2" t="s">
        <v>7455</v>
      </c>
      <c r="C1003" s="2" t="s">
        <v>17</v>
      </c>
      <c r="D1003" s="2"/>
      <c r="E1003" s="2"/>
      <c r="F1003" s="2"/>
      <c r="G1003" s="2"/>
      <c r="H1003" s="2"/>
      <c r="I1003" s="2"/>
      <c r="J1003" s="2" t="s">
        <v>7456</v>
      </c>
      <c r="K1003" s="2" t="s">
        <v>7457</v>
      </c>
      <c r="L1003" s="2" t="s">
        <v>7458</v>
      </c>
      <c r="M1003" s="2" t="s">
        <v>7459</v>
      </c>
      <c r="N1003" s="2" t="s">
        <v>7460</v>
      </c>
      <c r="O1003" s="2" t="s">
        <v>7461</v>
      </c>
    </row>
    <row r="1004" spans="1:15">
      <c r="A1004" s="2" t="s">
        <v>15</v>
      </c>
      <c r="B1004" s="2" t="s">
        <v>7462</v>
      </c>
      <c r="C1004" s="2" t="s">
        <v>17</v>
      </c>
      <c r="D1004" s="2"/>
      <c r="E1004" s="2"/>
      <c r="F1004" s="2"/>
      <c r="G1004" s="2"/>
      <c r="H1004" s="2"/>
      <c r="I1004" s="2"/>
      <c r="J1004" s="2" t="s">
        <v>7463</v>
      </c>
      <c r="K1004" s="2" t="s">
        <v>7464</v>
      </c>
      <c r="L1004" s="2" t="s">
        <v>7465</v>
      </c>
      <c r="M1004" s="2" t="s">
        <v>7466</v>
      </c>
      <c r="N1004" s="2" t="s">
        <v>7467</v>
      </c>
      <c r="O1004" s="2" t="s">
        <v>7468</v>
      </c>
    </row>
    <row r="1005" spans="1:15">
      <c r="A1005" s="2" t="s">
        <v>15</v>
      </c>
      <c r="B1005" s="2" t="s">
        <v>7462</v>
      </c>
      <c r="C1005" s="2" t="s">
        <v>38</v>
      </c>
      <c r="D1005" s="2"/>
      <c r="E1005" s="2"/>
      <c r="F1005" s="2"/>
      <c r="G1005" s="2"/>
      <c r="H1005" s="2"/>
      <c r="I1005" s="2"/>
      <c r="J1005" s="2" t="s">
        <v>7469</v>
      </c>
      <c r="K1005" s="2" t="s">
        <v>7464</v>
      </c>
      <c r="L1005" s="2" t="s">
        <v>7470</v>
      </c>
      <c r="M1005" s="2" t="s">
        <v>7471</v>
      </c>
      <c r="N1005" s="2" t="s">
        <v>7472</v>
      </c>
      <c r="O1005" s="2" t="s">
        <v>7473</v>
      </c>
    </row>
    <row r="1006" spans="1:15">
      <c r="A1006" s="2" t="s">
        <v>15</v>
      </c>
      <c r="B1006" s="2" t="s">
        <v>7474</v>
      </c>
      <c r="C1006" s="2" t="s">
        <v>38</v>
      </c>
      <c r="D1006" s="2"/>
      <c r="E1006" s="2"/>
      <c r="F1006" s="2"/>
      <c r="G1006" s="2"/>
      <c r="H1006" s="2"/>
      <c r="I1006" s="2"/>
      <c r="J1006" s="2" t="s">
        <v>7475</v>
      </c>
      <c r="K1006" s="2" t="s">
        <v>7476</v>
      </c>
      <c r="L1006" s="2" t="s">
        <v>7477</v>
      </c>
      <c r="M1006" s="2" t="s">
        <v>7478</v>
      </c>
      <c r="N1006" s="2" t="s">
        <v>7479</v>
      </c>
      <c r="O1006" s="2" t="s">
        <v>7480</v>
      </c>
    </row>
    <row r="1007" spans="1:15">
      <c r="A1007" s="2" t="s">
        <v>15</v>
      </c>
      <c r="B1007" s="2" t="s">
        <v>7481</v>
      </c>
      <c r="C1007" s="2" t="s">
        <v>17</v>
      </c>
      <c r="D1007" s="2"/>
      <c r="E1007" s="2"/>
      <c r="F1007" s="2"/>
      <c r="G1007" s="2"/>
      <c r="H1007" s="2"/>
      <c r="I1007" s="2"/>
      <c r="J1007" s="2" t="s">
        <v>7482</v>
      </c>
      <c r="K1007" s="2" t="s">
        <v>7483</v>
      </c>
      <c r="L1007" s="2" t="s">
        <v>7484</v>
      </c>
      <c r="M1007" s="2" t="s">
        <v>7485</v>
      </c>
      <c r="N1007" s="2" t="s">
        <v>7486</v>
      </c>
      <c r="O1007" s="2" t="s">
        <v>7487</v>
      </c>
    </row>
    <row r="1008" spans="1:15">
      <c r="A1008" s="2" t="s">
        <v>15</v>
      </c>
      <c r="B1008" s="2" t="s">
        <v>7488</v>
      </c>
      <c r="C1008" s="2" t="s">
        <v>38</v>
      </c>
      <c r="D1008" s="2"/>
      <c r="E1008" s="2"/>
      <c r="F1008" s="2"/>
      <c r="G1008" s="2"/>
      <c r="H1008" s="2"/>
      <c r="I1008" s="2"/>
      <c r="J1008" s="2" t="s">
        <v>7489</v>
      </c>
      <c r="K1008" s="2" t="s">
        <v>7490</v>
      </c>
      <c r="L1008" s="2" t="s">
        <v>7491</v>
      </c>
      <c r="M1008" s="2" t="s">
        <v>7492</v>
      </c>
      <c r="N1008" s="2" t="s">
        <v>7493</v>
      </c>
      <c r="O1008" s="2" t="s">
        <v>7494</v>
      </c>
    </row>
    <row r="1009" spans="1:15">
      <c r="A1009" s="2" t="s">
        <v>15</v>
      </c>
      <c r="B1009" s="2" t="s">
        <v>7488</v>
      </c>
      <c r="C1009" s="2" t="s">
        <v>112</v>
      </c>
      <c r="D1009" s="2"/>
      <c r="E1009" s="2"/>
      <c r="F1009" s="2"/>
      <c r="G1009" s="2"/>
      <c r="H1009" s="2"/>
      <c r="I1009" s="2"/>
      <c r="J1009" s="2" t="s">
        <v>7495</v>
      </c>
      <c r="K1009" s="2" t="s">
        <v>7490</v>
      </c>
      <c r="L1009" s="2" t="s">
        <v>7496</v>
      </c>
      <c r="M1009" s="2" t="s">
        <v>7497</v>
      </c>
      <c r="N1009" s="2" t="s">
        <v>7498</v>
      </c>
      <c r="O1009" s="2" t="s">
        <v>7499</v>
      </c>
    </row>
    <row r="1010" ht="114.75" spans="1:15">
      <c r="A1010" s="2" t="s">
        <v>15</v>
      </c>
      <c r="B1010" s="3" t="s">
        <v>7500</v>
      </c>
      <c r="C1010" s="3" t="s">
        <v>17</v>
      </c>
      <c r="D1010" s="4"/>
      <c r="E1010" s="4"/>
      <c r="F1010" s="3" t="s">
        <v>7488</v>
      </c>
      <c r="G1010" s="3" t="s">
        <v>7501</v>
      </c>
      <c r="H1010" s="4"/>
      <c r="I1010" s="3" t="s">
        <v>7502</v>
      </c>
      <c r="J1010" s="3" t="s">
        <v>7503</v>
      </c>
      <c r="K1010" s="3" t="s">
        <v>7504</v>
      </c>
      <c r="L1010" s="3" t="s">
        <v>7505</v>
      </c>
      <c r="M1010" s="3" t="s">
        <v>7506</v>
      </c>
      <c r="N1010" s="3" t="s">
        <v>7507</v>
      </c>
      <c r="O1010" s="3" t="s">
        <v>7508</v>
      </c>
    </row>
    <row r="1011" ht="165.75" spans="1:15">
      <c r="A1011" s="2" t="s">
        <v>15</v>
      </c>
      <c r="B1011" s="3" t="s">
        <v>7509</v>
      </c>
      <c r="C1011" s="3" t="s">
        <v>17</v>
      </c>
      <c r="D1011" s="4"/>
      <c r="E1011" s="4"/>
      <c r="F1011" s="3" t="s">
        <v>7510</v>
      </c>
      <c r="G1011" s="3" t="s">
        <v>7511</v>
      </c>
      <c r="H1011" s="4"/>
      <c r="I1011" s="3" t="s">
        <v>7512</v>
      </c>
      <c r="J1011" s="3" t="s">
        <v>7513</v>
      </c>
      <c r="K1011" s="3" t="s">
        <v>7514</v>
      </c>
      <c r="L1011" s="3" t="s">
        <v>7515</v>
      </c>
      <c r="M1011" s="3" t="s">
        <v>7516</v>
      </c>
      <c r="N1011" s="3" t="s">
        <v>7517</v>
      </c>
      <c r="O1011" s="3" t="s">
        <v>7518</v>
      </c>
    </row>
    <row r="1012" ht="127.5" spans="1:15">
      <c r="A1012" s="2" t="s">
        <v>15</v>
      </c>
      <c r="B1012" s="3" t="s">
        <v>7509</v>
      </c>
      <c r="C1012" s="3" t="s">
        <v>38</v>
      </c>
      <c r="D1012" s="4"/>
      <c r="E1012" s="4"/>
      <c r="F1012" s="3" t="s">
        <v>7510</v>
      </c>
      <c r="G1012" s="4"/>
      <c r="H1012" s="4"/>
      <c r="I1012" s="3" t="s">
        <v>7519</v>
      </c>
      <c r="J1012" s="3" t="s">
        <v>7520</v>
      </c>
      <c r="K1012" s="3" t="s">
        <v>7514</v>
      </c>
      <c r="L1012" s="3" t="s">
        <v>7521</v>
      </c>
      <c r="M1012" s="3" t="s">
        <v>7522</v>
      </c>
      <c r="N1012" s="3" t="s">
        <v>7523</v>
      </c>
      <c r="O1012" s="3" t="s">
        <v>7524</v>
      </c>
    </row>
    <row r="1013" ht="102" spans="1:15">
      <c r="A1013" s="2" t="s">
        <v>15</v>
      </c>
      <c r="B1013" s="3" t="s">
        <v>7525</v>
      </c>
      <c r="C1013" s="3" t="s">
        <v>112</v>
      </c>
      <c r="D1013" s="4"/>
      <c r="E1013" s="4"/>
      <c r="F1013" s="3" t="s">
        <v>7526</v>
      </c>
      <c r="G1013" s="3" t="s">
        <v>7527</v>
      </c>
      <c r="H1013" s="4"/>
      <c r="I1013" s="3" t="s">
        <v>7528</v>
      </c>
      <c r="J1013" s="3" t="s">
        <v>7529</v>
      </c>
      <c r="K1013" s="3" t="s">
        <v>7530</v>
      </c>
      <c r="L1013" s="3" t="s">
        <v>7531</v>
      </c>
      <c r="M1013" s="3" t="s">
        <v>7532</v>
      </c>
      <c r="N1013" s="3" t="s">
        <v>7533</v>
      </c>
      <c r="O1013" s="3" t="s">
        <v>7534</v>
      </c>
    </row>
    <row r="1014" ht="114.75" spans="1:15">
      <c r="A1014" s="2" t="s">
        <v>15</v>
      </c>
      <c r="B1014" s="3" t="s">
        <v>7535</v>
      </c>
      <c r="C1014" s="3" t="s">
        <v>38</v>
      </c>
      <c r="D1014" s="4"/>
      <c r="E1014" s="4"/>
      <c r="F1014" s="4"/>
      <c r="G1014" s="4"/>
      <c r="H1014" s="4"/>
      <c r="I1014" s="4"/>
      <c r="J1014" s="3" t="s">
        <v>7536</v>
      </c>
      <c r="K1014" s="3" t="s">
        <v>7537</v>
      </c>
      <c r="L1014" s="3" t="s">
        <v>7538</v>
      </c>
      <c r="M1014" s="3" t="s">
        <v>7539</v>
      </c>
      <c r="N1014" s="3" t="s">
        <v>7540</v>
      </c>
      <c r="O1014" s="3" t="s">
        <v>7541</v>
      </c>
    </row>
    <row r="1015" ht="76.5" spans="1:15">
      <c r="A1015" s="2" t="s">
        <v>15</v>
      </c>
      <c r="B1015" s="3" t="s">
        <v>7542</v>
      </c>
      <c r="C1015" s="3" t="s">
        <v>38</v>
      </c>
      <c r="D1015" s="4"/>
      <c r="E1015" s="4"/>
      <c r="F1015" s="4"/>
      <c r="G1015" s="4"/>
      <c r="H1015" s="4"/>
      <c r="I1015" s="4"/>
      <c r="J1015" s="3" t="s">
        <v>7543</v>
      </c>
      <c r="K1015" s="3" t="s">
        <v>7544</v>
      </c>
      <c r="L1015" s="3" t="s">
        <v>7545</v>
      </c>
      <c r="M1015" s="3" t="s">
        <v>7546</v>
      </c>
      <c r="N1015" s="3" t="s">
        <v>7547</v>
      </c>
      <c r="O1015" s="3" t="s">
        <v>7548</v>
      </c>
    </row>
    <row r="1016" spans="1:15">
      <c r="A1016" s="2" t="s">
        <v>15</v>
      </c>
      <c r="B1016" s="2" t="s">
        <v>7549</v>
      </c>
      <c r="C1016" s="2" t="s">
        <v>17</v>
      </c>
      <c r="D1016" s="2"/>
      <c r="E1016" s="2"/>
      <c r="F1016" s="2" t="s">
        <v>7550</v>
      </c>
      <c r="G1016" s="2" t="s">
        <v>7551</v>
      </c>
      <c r="H1016" s="2"/>
      <c r="I1016" s="2" t="s">
        <v>7552</v>
      </c>
      <c r="J1016" s="2" t="s">
        <v>7553</v>
      </c>
      <c r="K1016" s="2" t="s">
        <v>7554</v>
      </c>
      <c r="L1016" s="2" t="s">
        <v>7555</v>
      </c>
      <c r="M1016" s="2" t="s">
        <v>7556</v>
      </c>
      <c r="N1016" s="2" t="s">
        <v>7557</v>
      </c>
      <c r="O1016" s="2" t="s">
        <v>7558</v>
      </c>
    </row>
    <row r="1017" spans="1:15">
      <c r="A1017" s="2" t="s">
        <v>15</v>
      </c>
      <c r="B1017" s="2" t="s">
        <v>7559</v>
      </c>
      <c r="C1017" s="2" t="s">
        <v>17</v>
      </c>
      <c r="D1017" s="2"/>
      <c r="E1017" s="2"/>
      <c r="F1017" s="2" t="s">
        <v>7550</v>
      </c>
      <c r="G1017" s="2" t="s">
        <v>7560</v>
      </c>
      <c r="H1017" s="2"/>
      <c r="I1017" s="2" t="s">
        <v>7561</v>
      </c>
      <c r="J1017" s="2" t="s">
        <v>7562</v>
      </c>
      <c r="K1017" s="2" t="s">
        <v>7563</v>
      </c>
      <c r="L1017" s="2" t="s">
        <v>7564</v>
      </c>
      <c r="M1017" s="2" t="s">
        <v>7565</v>
      </c>
      <c r="N1017" s="2" t="s">
        <v>7566</v>
      </c>
      <c r="O1017" s="2" t="s">
        <v>7567</v>
      </c>
    </row>
    <row r="1018" spans="1:15">
      <c r="A1018" s="2" t="s">
        <v>15</v>
      </c>
      <c r="B1018" s="2" t="s">
        <v>7568</v>
      </c>
      <c r="C1018" s="2" t="s">
        <v>38</v>
      </c>
      <c r="D1018" s="2"/>
      <c r="E1018" s="2"/>
      <c r="F1018" s="2" t="s">
        <v>74</v>
      </c>
      <c r="G1018" s="2" t="s">
        <v>103</v>
      </c>
      <c r="H1018" s="2"/>
      <c r="I1018" s="2" t="s">
        <v>7569</v>
      </c>
      <c r="J1018" s="2" t="s">
        <v>7570</v>
      </c>
      <c r="K1018" s="2" t="s">
        <v>7571</v>
      </c>
      <c r="L1018" s="2" t="s">
        <v>7572</v>
      </c>
      <c r="M1018" s="2" t="s">
        <v>7573</v>
      </c>
      <c r="N1018" s="2" t="s">
        <v>7574</v>
      </c>
      <c r="O1018" s="2" t="s">
        <v>7575</v>
      </c>
    </row>
    <row r="1019" spans="1:15">
      <c r="A1019" s="2" t="s">
        <v>15</v>
      </c>
      <c r="B1019" s="2" t="s">
        <v>7576</v>
      </c>
      <c r="C1019" s="2" t="s">
        <v>27</v>
      </c>
      <c r="D1019" s="2"/>
      <c r="E1019" s="2"/>
      <c r="F1019" s="2" t="s">
        <v>74</v>
      </c>
      <c r="G1019" s="2" t="s">
        <v>1835</v>
      </c>
      <c r="H1019" s="2" t="s">
        <v>775</v>
      </c>
      <c r="I1019" s="2" t="s">
        <v>7577</v>
      </c>
      <c r="J1019" s="2" t="s">
        <v>7578</v>
      </c>
      <c r="K1019" s="2" t="s">
        <v>7579</v>
      </c>
      <c r="L1019" s="2" t="s">
        <v>7580</v>
      </c>
      <c r="M1019" s="2" t="s">
        <v>7581</v>
      </c>
      <c r="N1019" s="2" t="s">
        <v>7582</v>
      </c>
      <c r="O1019" s="2" t="s">
        <v>7583</v>
      </c>
    </row>
    <row r="1020" spans="1:15">
      <c r="A1020" s="2" t="s">
        <v>15</v>
      </c>
      <c r="B1020" s="2" t="s">
        <v>7584</v>
      </c>
      <c r="C1020" s="2" t="s">
        <v>17</v>
      </c>
      <c r="D1020" s="2"/>
      <c r="E1020" s="2"/>
      <c r="F1020" s="2"/>
      <c r="G1020" s="2"/>
      <c r="H1020" s="2"/>
      <c r="I1020" s="2"/>
      <c r="J1020" s="2" t="s">
        <v>7585</v>
      </c>
      <c r="K1020" s="2" t="s">
        <v>7586</v>
      </c>
      <c r="L1020" s="2" t="s">
        <v>7587</v>
      </c>
      <c r="M1020" s="2" t="s">
        <v>7588</v>
      </c>
      <c r="N1020" s="2" t="s">
        <v>7589</v>
      </c>
      <c r="O1020" s="2" t="s">
        <v>7590</v>
      </c>
    </row>
    <row r="1021" spans="1:15">
      <c r="A1021" s="2" t="s">
        <v>15</v>
      </c>
      <c r="B1021" s="2" t="s">
        <v>7591</v>
      </c>
      <c r="C1021" s="2" t="s">
        <v>17</v>
      </c>
      <c r="D1021" s="2"/>
      <c r="E1021" s="2"/>
      <c r="F1021" s="2"/>
      <c r="G1021" s="2"/>
      <c r="H1021" s="2"/>
      <c r="I1021" s="2"/>
      <c r="J1021" s="2" t="s">
        <v>7592</v>
      </c>
      <c r="K1021" s="2" t="s">
        <v>7593</v>
      </c>
      <c r="L1021" s="2" t="s">
        <v>7594</v>
      </c>
      <c r="M1021" s="2" t="s">
        <v>7595</v>
      </c>
      <c r="N1021" s="2" t="s">
        <v>7596</v>
      </c>
      <c r="O1021" s="2" t="s">
        <v>7597</v>
      </c>
    </row>
    <row r="1022" spans="1:15">
      <c r="A1022" s="2" t="s">
        <v>15</v>
      </c>
      <c r="B1022" s="2" t="s">
        <v>7598</v>
      </c>
      <c r="C1022" s="2" t="s">
        <v>17</v>
      </c>
      <c r="D1022" s="2"/>
      <c r="E1022" s="2"/>
      <c r="F1022" s="2" t="s">
        <v>7591</v>
      </c>
      <c r="G1022" s="2" t="s">
        <v>215</v>
      </c>
      <c r="H1022" s="2"/>
      <c r="I1022" s="2" t="s">
        <v>7599</v>
      </c>
      <c r="J1022" s="2" t="s">
        <v>7600</v>
      </c>
      <c r="K1022" s="2" t="s">
        <v>7601</v>
      </c>
      <c r="L1022" s="2" t="s">
        <v>7602</v>
      </c>
      <c r="M1022" s="2" t="s">
        <v>7603</v>
      </c>
      <c r="N1022" s="2" t="s">
        <v>7604</v>
      </c>
      <c r="O1022" s="2" t="s">
        <v>7605</v>
      </c>
    </row>
    <row r="1023" spans="1:15">
      <c r="A1023" s="2" t="s">
        <v>15</v>
      </c>
      <c r="B1023" s="2" t="s">
        <v>7606</v>
      </c>
      <c r="C1023" s="2" t="s">
        <v>17</v>
      </c>
      <c r="D1023" s="2"/>
      <c r="E1023" s="2"/>
      <c r="F1023" s="2"/>
      <c r="G1023" s="2"/>
      <c r="H1023" s="2"/>
      <c r="I1023" s="2"/>
      <c r="J1023" s="2" t="s">
        <v>7607</v>
      </c>
      <c r="K1023" s="2" t="s">
        <v>7608</v>
      </c>
      <c r="L1023" s="2" t="s">
        <v>7609</v>
      </c>
      <c r="M1023" s="2" t="s">
        <v>7610</v>
      </c>
      <c r="N1023" s="2" t="s">
        <v>7611</v>
      </c>
      <c r="O1023" s="2" t="s">
        <v>7612</v>
      </c>
    </row>
    <row r="1024" spans="1:15">
      <c r="A1024" s="2" t="s">
        <v>15</v>
      </c>
      <c r="B1024" s="2" t="s">
        <v>7613</v>
      </c>
      <c r="C1024" s="2" t="s">
        <v>17</v>
      </c>
      <c r="D1024" s="2" t="s">
        <v>7614</v>
      </c>
      <c r="E1024" s="2"/>
      <c r="F1024" s="2" t="s">
        <v>7615</v>
      </c>
      <c r="G1024" s="2"/>
      <c r="H1024" s="2"/>
      <c r="I1024" s="2" t="s">
        <v>7616</v>
      </c>
      <c r="J1024" s="2" t="s">
        <v>7617</v>
      </c>
      <c r="K1024" s="2" t="s">
        <v>7618</v>
      </c>
      <c r="L1024" s="2" t="s">
        <v>7619</v>
      </c>
      <c r="M1024" s="2" t="s">
        <v>7620</v>
      </c>
      <c r="N1024" s="2" t="s">
        <v>7621</v>
      </c>
      <c r="O1024" s="2" t="s">
        <v>7622</v>
      </c>
    </row>
    <row r="1025" spans="1:15">
      <c r="A1025" s="2" t="s">
        <v>15</v>
      </c>
      <c r="B1025" s="2" t="s">
        <v>6723</v>
      </c>
      <c r="C1025" s="2" t="s">
        <v>17</v>
      </c>
      <c r="D1025" s="2"/>
      <c r="E1025" s="2"/>
      <c r="F1025" s="2"/>
      <c r="G1025" s="2"/>
      <c r="H1025" s="2"/>
      <c r="I1025" s="2"/>
      <c r="J1025" s="2" t="s">
        <v>7623</v>
      </c>
      <c r="K1025" s="2" t="s">
        <v>7624</v>
      </c>
      <c r="L1025" s="2" t="s">
        <v>7625</v>
      </c>
      <c r="M1025" s="2" t="s">
        <v>7626</v>
      </c>
      <c r="N1025" s="2" t="s">
        <v>7627</v>
      </c>
      <c r="O1025" s="2" t="s">
        <v>7628</v>
      </c>
    </row>
    <row r="1026" spans="1:15">
      <c r="A1026" s="2" t="s">
        <v>15</v>
      </c>
      <c r="B1026" s="2" t="s">
        <v>7629</v>
      </c>
      <c r="C1026" s="2" t="s">
        <v>17</v>
      </c>
      <c r="D1026" s="2" t="s">
        <v>7630</v>
      </c>
      <c r="E1026" s="2"/>
      <c r="F1026" s="2" t="s">
        <v>2012</v>
      </c>
      <c r="G1026" s="2"/>
      <c r="H1026" s="2"/>
      <c r="I1026" s="2" t="s">
        <v>7631</v>
      </c>
      <c r="J1026" s="2" t="s">
        <v>7632</v>
      </c>
      <c r="K1026" s="2" t="s">
        <v>7633</v>
      </c>
      <c r="L1026" s="2" t="s">
        <v>7634</v>
      </c>
      <c r="M1026" s="2" t="s">
        <v>7635</v>
      </c>
      <c r="N1026" s="2" t="s">
        <v>7636</v>
      </c>
      <c r="O1026" s="2" t="s">
        <v>7637</v>
      </c>
    </row>
    <row r="1027" spans="1:15">
      <c r="A1027" s="2" t="s">
        <v>15</v>
      </c>
      <c r="B1027" s="2" t="s">
        <v>7638</v>
      </c>
      <c r="C1027" s="2" t="s">
        <v>17</v>
      </c>
      <c r="D1027" s="2" t="s">
        <v>7630</v>
      </c>
      <c r="E1027" s="2"/>
      <c r="F1027" s="2" t="s">
        <v>7639</v>
      </c>
      <c r="G1027" s="2"/>
      <c r="H1027" s="2"/>
      <c r="I1027" s="2" t="s">
        <v>7640</v>
      </c>
      <c r="J1027" s="2" t="s">
        <v>7641</v>
      </c>
      <c r="K1027" s="2" t="s">
        <v>7642</v>
      </c>
      <c r="L1027" s="2" t="s">
        <v>7643</v>
      </c>
      <c r="M1027" s="2" t="s">
        <v>7644</v>
      </c>
      <c r="N1027" s="2" t="s">
        <v>7645</v>
      </c>
      <c r="O1027" s="2" t="s">
        <v>7646</v>
      </c>
    </row>
    <row r="1028" spans="1:15">
      <c r="A1028" s="2" t="s">
        <v>15</v>
      </c>
      <c r="B1028" s="2" t="s">
        <v>7647</v>
      </c>
      <c r="C1028" s="2" t="s">
        <v>17</v>
      </c>
      <c r="D1028" s="2" t="s">
        <v>7648</v>
      </c>
      <c r="E1028" s="2"/>
      <c r="F1028" s="2" t="s">
        <v>7649</v>
      </c>
      <c r="G1028" s="2"/>
      <c r="H1028" s="2"/>
      <c r="I1028" s="2" t="s">
        <v>7650</v>
      </c>
      <c r="J1028" s="2" t="s">
        <v>7651</v>
      </c>
      <c r="K1028" s="2" t="s">
        <v>7652</v>
      </c>
      <c r="L1028" s="2" t="s">
        <v>7653</v>
      </c>
      <c r="M1028" s="2" t="s">
        <v>7654</v>
      </c>
      <c r="N1028" s="2" t="s">
        <v>7655</v>
      </c>
      <c r="O1028" s="2" t="s">
        <v>7656</v>
      </c>
    </row>
    <row r="1029" spans="1:15">
      <c r="A1029" s="2" t="s">
        <v>15</v>
      </c>
      <c r="B1029" s="2" t="s">
        <v>7657</v>
      </c>
      <c r="C1029" s="2" t="s">
        <v>17</v>
      </c>
      <c r="D1029" s="2"/>
      <c r="E1029" s="2"/>
      <c r="F1029" s="2"/>
      <c r="G1029" s="2"/>
      <c r="H1029" s="2"/>
      <c r="I1029" s="2"/>
      <c r="J1029" s="2" t="s">
        <v>7658</v>
      </c>
      <c r="K1029" s="2" t="s">
        <v>7659</v>
      </c>
      <c r="L1029" s="2" t="s">
        <v>7660</v>
      </c>
      <c r="M1029" s="2" t="s">
        <v>7661</v>
      </c>
      <c r="N1029" s="2" t="s">
        <v>7662</v>
      </c>
      <c r="O1029" s="2" t="s">
        <v>7663</v>
      </c>
    </row>
    <row r="1030" spans="1:15">
      <c r="A1030" s="2" t="s">
        <v>15</v>
      </c>
      <c r="B1030" s="2" t="s">
        <v>7664</v>
      </c>
      <c r="C1030" s="2" t="s">
        <v>17</v>
      </c>
      <c r="D1030" s="2"/>
      <c r="E1030" s="2"/>
      <c r="F1030" s="2"/>
      <c r="G1030" s="2"/>
      <c r="H1030" s="2"/>
      <c r="I1030" s="2"/>
      <c r="J1030" s="2" t="s">
        <v>7665</v>
      </c>
      <c r="K1030" s="2" t="s">
        <v>7666</v>
      </c>
      <c r="L1030" s="2" t="s">
        <v>7667</v>
      </c>
      <c r="M1030" s="2" t="s">
        <v>7668</v>
      </c>
      <c r="N1030" s="2" t="s">
        <v>7669</v>
      </c>
      <c r="O1030" s="2" t="s">
        <v>7670</v>
      </c>
    </row>
    <row r="1031" spans="1:15">
      <c r="A1031" s="2" t="s">
        <v>15</v>
      </c>
      <c r="B1031" s="2" t="s">
        <v>7671</v>
      </c>
      <c r="C1031" s="2" t="s">
        <v>17</v>
      </c>
      <c r="D1031" s="2"/>
      <c r="E1031" s="2"/>
      <c r="F1031" s="2"/>
      <c r="G1031" s="2"/>
      <c r="H1031" s="2"/>
      <c r="I1031" s="2"/>
      <c r="J1031" s="2" t="s">
        <v>7672</v>
      </c>
      <c r="K1031" s="2" t="s">
        <v>7673</v>
      </c>
      <c r="L1031" s="2" t="s">
        <v>7674</v>
      </c>
      <c r="M1031" s="2" t="s">
        <v>7675</v>
      </c>
      <c r="N1031" s="2" t="s">
        <v>7676</v>
      </c>
      <c r="O1031" s="2" t="s">
        <v>7677</v>
      </c>
    </row>
    <row r="1032" spans="1:15">
      <c r="A1032" s="2" t="s">
        <v>15</v>
      </c>
      <c r="B1032" s="2" t="s">
        <v>7671</v>
      </c>
      <c r="C1032" s="2" t="s">
        <v>38</v>
      </c>
      <c r="D1032" s="2"/>
      <c r="E1032" s="2"/>
      <c r="F1032" s="2"/>
      <c r="G1032" s="2"/>
      <c r="H1032" s="2"/>
      <c r="I1032" s="2"/>
      <c r="J1032" s="2" t="s">
        <v>7678</v>
      </c>
      <c r="K1032" s="2" t="s">
        <v>7673</v>
      </c>
      <c r="L1032" s="2" t="s">
        <v>7679</v>
      </c>
      <c r="M1032" s="2" t="s">
        <v>7680</v>
      </c>
      <c r="N1032" s="2" t="s">
        <v>7681</v>
      </c>
      <c r="O1032" s="2" t="s">
        <v>7682</v>
      </c>
    </row>
    <row r="1033" spans="1:15">
      <c r="A1033" s="2" t="s">
        <v>15</v>
      </c>
      <c r="B1033" s="2" t="s">
        <v>7683</v>
      </c>
      <c r="C1033" s="2" t="s">
        <v>17</v>
      </c>
      <c r="D1033" s="2"/>
      <c r="E1033" s="2"/>
      <c r="F1033" s="2" t="s">
        <v>7684</v>
      </c>
      <c r="G1033" s="2" t="s">
        <v>7685</v>
      </c>
      <c r="H1033" s="2"/>
      <c r="I1033" s="2" t="s">
        <v>7686</v>
      </c>
      <c r="J1033" s="2" t="s">
        <v>7687</v>
      </c>
      <c r="K1033" s="2" t="s">
        <v>7688</v>
      </c>
      <c r="L1033" s="2" t="s">
        <v>7689</v>
      </c>
      <c r="M1033" s="2" t="s">
        <v>7690</v>
      </c>
      <c r="N1033" s="2" t="s">
        <v>7691</v>
      </c>
      <c r="O1033" s="2" t="s">
        <v>7692</v>
      </c>
    </row>
    <row r="1034" spans="1:15">
      <c r="A1034" s="2" t="s">
        <v>15</v>
      </c>
      <c r="B1034" s="2" t="s">
        <v>7693</v>
      </c>
      <c r="C1034" s="2" t="s">
        <v>38</v>
      </c>
      <c r="D1034" s="2"/>
      <c r="E1034" s="2"/>
      <c r="F1034" s="2"/>
      <c r="G1034" s="2"/>
      <c r="H1034" s="2"/>
      <c r="I1034" s="2"/>
      <c r="J1034" s="2" t="s">
        <v>7694</v>
      </c>
      <c r="K1034" s="2" t="s">
        <v>7695</v>
      </c>
      <c r="L1034" s="2" t="s">
        <v>7696</v>
      </c>
      <c r="M1034" s="2" t="s">
        <v>7697</v>
      </c>
      <c r="N1034" s="2" t="s">
        <v>7698</v>
      </c>
      <c r="O1034" s="2" t="s">
        <v>7699</v>
      </c>
    </row>
    <row r="1035" spans="1:15">
      <c r="A1035" s="2" t="s">
        <v>15</v>
      </c>
      <c r="B1035" s="2" t="s">
        <v>7700</v>
      </c>
      <c r="C1035" s="2" t="s">
        <v>112</v>
      </c>
      <c r="D1035" s="2"/>
      <c r="E1035" s="2"/>
      <c r="F1035" s="2" t="s">
        <v>7693</v>
      </c>
      <c r="G1035" s="2" t="s">
        <v>1039</v>
      </c>
      <c r="H1035" s="2"/>
      <c r="I1035" s="2" t="s">
        <v>7701</v>
      </c>
      <c r="J1035" s="2" t="s">
        <v>7702</v>
      </c>
      <c r="K1035" s="2" t="s">
        <v>7703</v>
      </c>
      <c r="L1035" s="2" t="s">
        <v>7704</v>
      </c>
      <c r="M1035" s="2" t="s">
        <v>7705</v>
      </c>
      <c r="N1035" s="2" t="s">
        <v>7706</v>
      </c>
      <c r="O1035" s="2" t="s">
        <v>7707</v>
      </c>
    </row>
    <row r="1036" spans="1:15">
      <c r="A1036" s="2" t="s">
        <v>15</v>
      </c>
      <c r="B1036" s="2" t="s">
        <v>7708</v>
      </c>
      <c r="C1036" s="2" t="s">
        <v>17</v>
      </c>
      <c r="D1036" s="2" t="s">
        <v>7709</v>
      </c>
      <c r="E1036" s="2"/>
      <c r="F1036" s="2" t="s">
        <v>7710</v>
      </c>
      <c r="G1036" s="2"/>
      <c r="H1036" s="2"/>
      <c r="I1036" s="2" t="s">
        <v>7711</v>
      </c>
      <c r="J1036" s="2" t="s">
        <v>7712</v>
      </c>
      <c r="K1036" s="2" t="s">
        <v>7713</v>
      </c>
      <c r="L1036" s="2" t="s">
        <v>7714</v>
      </c>
      <c r="M1036" s="2" t="s">
        <v>7715</v>
      </c>
      <c r="N1036" s="2" t="s">
        <v>7716</v>
      </c>
      <c r="O1036" s="2" t="s">
        <v>7717</v>
      </c>
    </row>
    <row r="1037" spans="1:15">
      <c r="A1037" s="2" t="s">
        <v>15</v>
      </c>
      <c r="B1037" s="2" t="s">
        <v>7708</v>
      </c>
      <c r="C1037" s="2" t="s">
        <v>38</v>
      </c>
      <c r="D1037" s="2" t="s">
        <v>7709</v>
      </c>
      <c r="E1037" s="2"/>
      <c r="F1037" s="2" t="s">
        <v>7710</v>
      </c>
      <c r="G1037" s="2"/>
      <c r="H1037" s="2"/>
      <c r="I1037" s="2" t="s">
        <v>7718</v>
      </c>
      <c r="J1037" s="2" t="s">
        <v>7719</v>
      </c>
      <c r="K1037" s="2" t="s">
        <v>7713</v>
      </c>
      <c r="L1037" s="2" t="s">
        <v>7720</v>
      </c>
      <c r="M1037" s="2" t="s">
        <v>7721</v>
      </c>
      <c r="N1037" s="2" t="s">
        <v>7722</v>
      </c>
      <c r="O1037" s="2" t="s">
        <v>7723</v>
      </c>
    </row>
    <row r="1038" spans="1:15">
      <c r="A1038" s="2" t="s">
        <v>15</v>
      </c>
      <c r="B1038" s="2" t="s">
        <v>7724</v>
      </c>
      <c r="C1038" s="2" t="s">
        <v>17</v>
      </c>
      <c r="D1038" s="2"/>
      <c r="E1038" s="2"/>
      <c r="F1038" s="2" t="s">
        <v>7725</v>
      </c>
      <c r="G1038" s="2" t="s">
        <v>250</v>
      </c>
      <c r="H1038" s="2"/>
      <c r="I1038" s="2" t="s">
        <v>7726</v>
      </c>
      <c r="J1038" s="2" t="s">
        <v>7727</v>
      </c>
      <c r="K1038" s="2" t="s">
        <v>7728</v>
      </c>
      <c r="L1038" s="2" t="s">
        <v>7729</v>
      </c>
      <c r="M1038" s="2" t="s">
        <v>7730</v>
      </c>
      <c r="N1038" s="2" t="s">
        <v>7731</v>
      </c>
      <c r="O1038" s="2" t="s">
        <v>7732</v>
      </c>
    </row>
    <row r="1039" spans="1:15">
      <c r="A1039" s="2" t="s">
        <v>15</v>
      </c>
      <c r="B1039" s="2" t="s">
        <v>7725</v>
      </c>
      <c r="C1039" s="2" t="s">
        <v>38</v>
      </c>
      <c r="D1039" s="2"/>
      <c r="E1039" s="2"/>
      <c r="F1039" s="2" t="s">
        <v>7725</v>
      </c>
      <c r="G1039" s="2"/>
      <c r="H1039" s="2"/>
      <c r="I1039" s="2"/>
      <c r="J1039" s="2" t="s">
        <v>7733</v>
      </c>
      <c r="K1039" s="2" t="s">
        <v>7734</v>
      </c>
      <c r="L1039" s="2" t="s">
        <v>7735</v>
      </c>
      <c r="M1039" s="2" t="s">
        <v>7736</v>
      </c>
      <c r="N1039" s="2" t="s">
        <v>7737</v>
      </c>
      <c r="O1039" s="2" t="s">
        <v>7738</v>
      </c>
    </row>
    <row r="1040" spans="1:15">
      <c r="A1040" s="2" t="s">
        <v>15</v>
      </c>
      <c r="B1040" s="2" t="s">
        <v>7725</v>
      </c>
      <c r="C1040" s="2" t="s">
        <v>17</v>
      </c>
      <c r="D1040" s="2"/>
      <c r="E1040" s="2"/>
      <c r="F1040" s="2" t="s">
        <v>7725</v>
      </c>
      <c r="G1040" s="2"/>
      <c r="H1040" s="2"/>
      <c r="I1040" s="2"/>
      <c r="J1040" s="2" t="s">
        <v>7739</v>
      </c>
      <c r="K1040" s="2" t="s">
        <v>7734</v>
      </c>
      <c r="L1040" s="2" t="s">
        <v>7740</v>
      </c>
      <c r="M1040" s="2" t="s">
        <v>7741</v>
      </c>
      <c r="N1040" s="2" t="s">
        <v>7742</v>
      </c>
      <c r="O1040" s="2" t="s">
        <v>7743</v>
      </c>
    </row>
    <row r="1041" spans="1:15">
      <c r="A1041" s="2" t="s">
        <v>15</v>
      </c>
      <c r="B1041" s="2" t="s">
        <v>7744</v>
      </c>
      <c r="C1041" s="2" t="s">
        <v>112</v>
      </c>
      <c r="D1041" s="2"/>
      <c r="E1041" s="2"/>
      <c r="F1041" s="2" t="s">
        <v>7745</v>
      </c>
      <c r="G1041" s="2" t="s">
        <v>7746</v>
      </c>
      <c r="H1041" s="2"/>
      <c r="I1041" s="2" t="s">
        <v>7747</v>
      </c>
      <c r="J1041" s="2" t="s">
        <v>7748</v>
      </c>
      <c r="K1041" s="2" t="s">
        <v>7749</v>
      </c>
      <c r="L1041" s="2" t="s">
        <v>7750</v>
      </c>
      <c r="M1041" s="2" t="s">
        <v>7751</v>
      </c>
      <c r="N1041" s="2" t="s">
        <v>7752</v>
      </c>
      <c r="O1041" s="2" t="s">
        <v>7753</v>
      </c>
    </row>
    <row r="1042" spans="1:15">
      <c r="A1042" s="2" t="s">
        <v>15</v>
      </c>
      <c r="B1042" s="2" t="s">
        <v>7744</v>
      </c>
      <c r="C1042" s="2" t="s">
        <v>17</v>
      </c>
      <c r="D1042" s="2"/>
      <c r="E1042" s="2"/>
      <c r="F1042" s="2" t="s">
        <v>7745</v>
      </c>
      <c r="G1042" s="2" t="s">
        <v>7746</v>
      </c>
      <c r="H1042" s="2"/>
      <c r="I1042" s="2" t="s">
        <v>7754</v>
      </c>
      <c r="J1042" s="2" t="s">
        <v>7755</v>
      </c>
      <c r="K1042" s="2" t="s">
        <v>7749</v>
      </c>
      <c r="L1042" s="2" t="s">
        <v>7756</v>
      </c>
      <c r="M1042" s="2" t="s">
        <v>7757</v>
      </c>
      <c r="N1042" s="2" t="s">
        <v>7758</v>
      </c>
      <c r="O1042" s="2" t="s">
        <v>7759</v>
      </c>
    </row>
    <row r="1043" spans="1:15">
      <c r="A1043" s="2" t="s">
        <v>15</v>
      </c>
      <c r="B1043" s="2" t="s">
        <v>7760</v>
      </c>
      <c r="C1043" s="2" t="s">
        <v>17</v>
      </c>
      <c r="D1043" s="2"/>
      <c r="E1043" s="2"/>
      <c r="F1043" s="2" t="s">
        <v>7761</v>
      </c>
      <c r="G1043" s="2" t="s">
        <v>7762</v>
      </c>
      <c r="H1043" s="2"/>
      <c r="I1043" s="2" t="s">
        <v>7763</v>
      </c>
      <c r="J1043" s="2" t="s">
        <v>7764</v>
      </c>
      <c r="K1043" s="2" t="s">
        <v>7765</v>
      </c>
      <c r="L1043" s="2" t="s">
        <v>7766</v>
      </c>
      <c r="M1043" s="2" t="s">
        <v>7767</v>
      </c>
      <c r="N1043" s="2" t="s">
        <v>7768</v>
      </c>
      <c r="O1043" s="2" t="s">
        <v>7769</v>
      </c>
    </row>
    <row r="1044" spans="1:15">
      <c r="A1044" s="2" t="s">
        <v>15</v>
      </c>
      <c r="B1044" s="2" t="s">
        <v>7760</v>
      </c>
      <c r="C1044" s="2" t="s">
        <v>38</v>
      </c>
      <c r="D1044" s="2"/>
      <c r="E1044" s="2"/>
      <c r="F1044" s="2" t="s">
        <v>7761</v>
      </c>
      <c r="G1044" s="2" t="s">
        <v>7762</v>
      </c>
      <c r="H1044" s="2"/>
      <c r="I1044" s="2" t="s">
        <v>7770</v>
      </c>
      <c r="J1044" s="2" t="s">
        <v>7771</v>
      </c>
      <c r="K1044" s="2" t="s">
        <v>7765</v>
      </c>
      <c r="L1044" s="2" t="s">
        <v>7772</v>
      </c>
      <c r="M1044" s="2" t="s">
        <v>7773</v>
      </c>
      <c r="N1044" s="2" t="s">
        <v>7774</v>
      </c>
      <c r="O1044" s="2" t="s">
        <v>7775</v>
      </c>
    </row>
    <row r="1045" spans="1:15">
      <c r="A1045" s="2" t="s">
        <v>15</v>
      </c>
      <c r="B1045" s="2" t="s">
        <v>7776</v>
      </c>
      <c r="C1045" s="2" t="s">
        <v>112</v>
      </c>
      <c r="D1045" s="2"/>
      <c r="E1045" s="2"/>
      <c r="F1045" s="2" t="s">
        <v>7761</v>
      </c>
      <c r="G1045" s="2" t="s">
        <v>7777</v>
      </c>
      <c r="H1045" s="2"/>
      <c r="I1045" s="2" t="s">
        <v>7778</v>
      </c>
      <c r="J1045" s="2" t="s">
        <v>7779</v>
      </c>
      <c r="K1045" s="2" t="s">
        <v>7780</v>
      </c>
      <c r="L1045" s="2" t="s">
        <v>7781</v>
      </c>
      <c r="M1045" s="2" t="s">
        <v>7782</v>
      </c>
      <c r="N1045" s="2" t="s">
        <v>7783</v>
      </c>
      <c r="O1045" s="2" t="s">
        <v>7784</v>
      </c>
    </row>
    <row r="1046" spans="1:15">
      <c r="A1046" s="2" t="s">
        <v>15</v>
      </c>
      <c r="B1046" s="2" t="s">
        <v>7785</v>
      </c>
      <c r="C1046" s="2" t="s">
        <v>17</v>
      </c>
      <c r="D1046" s="2"/>
      <c r="E1046" s="2"/>
      <c r="F1046" s="2"/>
      <c r="G1046" s="2"/>
      <c r="H1046" s="2"/>
      <c r="I1046" s="2"/>
      <c r="J1046" s="2" t="s">
        <v>7786</v>
      </c>
      <c r="K1046" s="2" t="s">
        <v>7787</v>
      </c>
      <c r="L1046" s="2" t="s">
        <v>7788</v>
      </c>
      <c r="M1046" s="2" t="s">
        <v>7789</v>
      </c>
      <c r="N1046" s="2" t="s">
        <v>7790</v>
      </c>
      <c r="O1046" s="2" t="s">
        <v>7791</v>
      </c>
    </row>
    <row r="1047" spans="1:15">
      <c r="A1047" s="2" t="s">
        <v>15</v>
      </c>
      <c r="B1047" s="2" t="s">
        <v>7792</v>
      </c>
      <c r="C1047" s="2" t="s">
        <v>17</v>
      </c>
      <c r="D1047" s="2"/>
      <c r="E1047" s="2"/>
      <c r="F1047" s="2" t="s">
        <v>2327</v>
      </c>
      <c r="G1047" s="2" t="s">
        <v>7793</v>
      </c>
      <c r="H1047" s="2"/>
      <c r="I1047" s="2" t="s">
        <v>7794</v>
      </c>
      <c r="J1047" s="2" t="s">
        <v>7795</v>
      </c>
      <c r="K1047" s="2" t="s">
        <v>7796</v>
      </c>
      <c r="L1047" s="2" t="s">
        <v>7797</v>
      </c>
      <c r="M1047" s="2" t="s">
        <v>7798</v>
      </c>
      <c r="N1047" s="2" t="s">
        <v>7799</v>
      </c>
      <c r="O1047" s="2" t="s">
        <v>7800</v>
      </c>
    </row>
    <row r="1048" spans="1:15">
      <c r="A1048" s="2" t="s">
        <v>15</v>
      </c>
      <c r="B1048" s="2" t="s">
        <v>7801</v>
      </c>
      <c r="C1048" s="2" t="s">
        <v>17</v>
      </c>
      <c r="D1048" s="2"/>
      <c r="E1048" s="2"/>
      <c r="F1048" s="2"/>
      <c r="G1048" s="2"/>
      <c r="H1048" s="2"/>
      <c r="I1048" s="2"/>
      <c r="J1048" s="2" t="s">
        <v>7802</v>
      </c>
      <c r="K1048" s="2" t="s">
        <v>7803</v>
      </c>
      <c r="L1048" s="2" t="s">
        <v>7804</v>
      </c>
      <c r="M1048" s="2" t="s">
        <v>7805</v>
      </c>
      <c r="N1048" s="2" t="s">
        <v>7806</v>
      </c>
      <c r="O1048" s="2" t="s">
        <v>7807</v>
      </c>
    </row>
    <row r="1049" spans="1:15">
      <c r="A1049" s="2" t="s">
        <v>15</v>
      </c>
      <c r="B1049" s="2" t="s">
        <v>7808</v>
      </c>
      <c r="C1049" s="2" t="s">
        <v>4513</v>
      </c>
      <c r="D1049" s="2"/>
      <c r="E1049" s="2"/>
      <c r="F1049" s="2"/>
      <c r="G1049" s="2"/>
      <c r="H1049" s="2"/>
      <c r="I1049" s="2"/>
      <c r="J1049" s="2" t="s">
        <v>7809</v>
      </c>
      <c r="K1049" s="2" t="s">
        <v>7810</v>
      </c>
      <c r="L1049" s="2" t="s">
        <v>7811</v>
      </c>
      <c r="M1049" s="2" t="s">
        <v>7812</v>
      </c>
      <c r="N1049" s="2" t="s">
        <v>7813</v>
      </c>
      <c r="O1049" s="2" t="s">
        <v>7814</v>
      </c>
    </row>
    <row r="1050" spans="1:15">
      <c r="A1050" s="2" t="s">
        <v>15</v>
      </c>
      <c r="B1050" s="2" t="s">
        <v>7815</v>
      </c>
      <c r="C1050" s="2" t="s">
        <v>17</v>
      </c>
      <c r="D1050" s="2"/>
      <c r="E1050" s="2"/>
      <c r="F1050" s="2" t="s">
        <v>7816</v>
      </c>
      <c r="G1050" s="2" t="s">
        <v>1039</v>
      </c>
      <c r="H1050" s="2"/>
      <c r="I1050" s="2" t="s">
        <v>7817</v>
      </c>
      <c r="J1050" s="2" t="s">
        <v>7818</v>
      </c>
      <c r="K1050" s="2" t="s">
        <v>7819</v>
      </c>
      <c r="L1050" s="2" t="s">
        <v>7820</v>
      </c>
      <c r="M1050" s="2" t="s">
        <v>7821</v>
      </c>
      <c r="N1050" s="2" t="s">
        <v>7822</v>
      </c>
      <c r="O1050" s="2" t="s">
        <v>7823</v>
      </c>
    </row>
    <row r="1051" spans="1:15">
      <c r="A1051" s="2" t="s">
        <v>15</v>
      </c>
      <c r="B1051" s="2" t="s">
        <v>7824</v>
      </c>
      <c r="C1051" s="2" t="s">
        <v>17</v>
      </c>
      <c r="D1051" s="2"/>
      <c r="E1051" s="2"/>
      <c r="F1051" s="2"/>
      <c r="G1051" s="2"/>
      <c r="H1051" s="2"/>
      <c r="I1051" s="2"/>
      <c r="J1051" s="2" t="s">
        <v>7825</v>
      </c>
      <c r="K1051" s="2" t="s">
        <v>7826</v>
      </c>
      <c r="L1051" s="2" t="s">
        <v>7827</v>
      </c>
      <c r="M1051" s="2" t="s">
        <v>7828</v>
      </c>
      <c r="N1051" s="2" t="s">
        <v>7829</v>
      </c>
      <c r="O1051" s="2" t="s">
        <v>7830</v>
      </c>
    </row>
    <row r="1052" spans="1:15">
      <c r="A1052" s="2" t="s">
        <v>15</v>
      </c>
      <c r="B1052" s="2" t="s">
        <v>7831</v>
      </c>
      <c r="C1052" s="2" t="s">
        <v>27</v>
      </c>
      <c r="D1052" s="2"/>
      <c r="E1052" s="2"/>
      <c r="F1052" s="2" t="s">
        <v>7832</v>
      </c>
      <c r="G1052" s="2" t="s">
        <v>775</v>
      </c>
      <c r="H1052" s="2"/>
      <c r="I1052" s="2" t="s">
        <v>7833</v>
      </c>
      <c r="J1052" s="2" t="s">
        <v>7834</v>
      </c>
      <c r="K1052" s="2" t="s">
        <v>7835</v>
      </c>
      <c r="L1052" s="2" t="s">
        <v>7836</v>
      </c>
      <c r="M1052" s="2" t="s">
        <v>7837</v>
      </c>
      <c r="N1052" s="2" t="s">
        <v>7838</v>
      </c>
      <c r="O1052" s="2" t="s">
        <v>7839</v>
      </c>
    </row>
    <row r="1053" spans="1:15">
      <c r="A1053" s="2" t="s">
        <v>15</v>
      </c>
      <c r="B1053" s="2" t="s">
        <v>7840</v>
      </c>
      <c r="C1053" s="2" t="s">
        <v>17</v>
      </c>
      <c r="D1053" s="2"/>
      <c r="E1053" s="2"/>
      <c r="F1053" s="2"/>
      <c r="G1053" s="2"/>
      <c r="H1053" s="2"/>
      <c r="I1053" s="2"/>
      <c r="J1053" s="2" t="s">
        <v>7841</v>
      </c>
      <c r="K1053" s="2" t="s">
        <v>7842</v>
      </c>
      <c r="L1053" s="2" t="s">
        <v>7843</v>
      </c>
      <c r="M1053" s="2" t="s">
        <v>7844</v>
      </c>
      <c r="N1053" s="2" t="s">
        <v>7845</v>
      </c>
      <c r="O1053" s="2" t="s">
        <v>7846</v>
      </c>
    </row>
    <row r="1054" spans="1:15">
      <c r="A1054" s="2" t="s">
        <v>15</v>
      </c>
      <c r="B1054" s="2" t="s">
        <v>7847</v>
      </c>
      <c r="C1054" s="2" t="s">
        <v>17</v>
      </c>
      <c r="D1054" s="2"/>
      <c r="E1054" s="2"/>
      <c r="F1054" s="2" t="s">
        <v>7848</v>
      </c>
      <c r="G1054" s="2"/>
      <c r="H1054" s="2"/>
      <c r="I1054" s="2" t="s">
        <v>7849</v>
      </c>
      <c r="J1054" s="2" t="s">
        <v>7850</v>
      </c>
      <c r="K1054" s="2" t="s">
        <v>7851</v>
      </c>
      <c r="L1054" s="2" t="s">
        <v>7852</v>
      </c>
      <c r="M1054" s="2" t="s">
        <v>7853</v>
      </c>
      <c r="N1054" s="2" t="s">
        <v>7854</v>
      </c>
      <c r="O1054" s="2" t="s">
        <v>7855</v>
      </c>
    </row>
    <row r="1055" spans="1:15">
      <c r="A1055" s="2" t="s">
        <v>15</v>
      </c>
      <c r="B1055" s="2" t="s">
        <v>7856</v>
      </c>
      <c r="C1055" s="2" t="s">
        <v>17</v>
      </c>
      <c r="D1055" s="2"/>
      <c r="E1055" s="2"/>
      <c r="F1055" s="2"/>
      <c r="G1055" s="2"/>
      <c r="H1055" s="2"/>
      <c r="I1055" s="2"/>
      <c r="J1055" s="2" t="s">
        <v>7857</v>
      </c>
      <c r="K1055" s="2" t="s">
        <v>7858</v>
      </c>
      <c r="L1055" s="2" t="s">
        <v>7859</v>
      </c>
      <c r="M1055" s="2" t="s">
        <v>7860</v>
      </c>
      <c r="N1055" s="2" t="s">
        <v>7861</v>
      </c>
      <c r="O1055" s="2" t="s">
        <v>7862</v>
      </c>
    </row>
    <row r="1056" spans="1:15">
      <c r="A1056" s="2" t="s">
        <v>15</v>
      </c>
      <c r="B1056" s="2" t="s">
        <v>7863</v>
      </c>
      <c r="C1056" s="2" t="s">
        <v>17</v>
      </c>
      <c r="D1056" s="2"/>
      <c r="E1056" s="2"/>
      <c r="F1056" s="2"/>
      <c r="G1056" s="2"/>
      <c r="H1056" s="2"/>
      <c r="I1056" s="2"/>
      <c r="J1056" s="2" t="s">
        <v>7864</v>
      </c>
      <c r="K1056" s="2" t="s">
        <v>7865</v>
      </c>
      <c r="L1056" s="2" t="s">
        <v>7866</v>
      </c>
      <c r="M1056" s="2" t="s">
        <v>7867</v>
      </c>
      <c r="N1056" s="2" t="s">
        <v>7868</v>
      </c>
      <c r="O1056" s="2" t="s">
        <v>7869</v>
      </c>
    </row>
    <row r="1057" spans="1:15">
      <c r="A1057" s="2" t="s">
        <v>15</v>
      </c>
      <c r="B1057" s="2" t="s">
        <v>7870</v>
      </c>
      <c r="C1057" s="2" t="s">
        <v>38</v>
      </c>
      <c r="D1057" s="2"/>
      <c r="E1057" s="2"/>
      <c r="F1057" s="2"/>
      <c r="G1057" s="2"/>
      <c r="H1057" s="2"/>
      <c r="I1057" s="2"/>
      <c r="J1057" s="2" t="s">
        <v>7871</v>
      </c>
      <c r="K1057" s="2" t="s">
        <v>7872</v>
      </c>
      <c r="L1057" s="2" t="s">
        <v>7873</v>
      </c>
      <c r="M1057" s="2" t="s">
        <v>7874</v>
      </c>
      <c r="N1057" s="2" t="s">
        <v>7875</v>
      </c>
      <c r="O1057" s="2" t="s">
        <v>7876</v>
      </c>
    </row>
    <row r="1058" spans="1:15">
      <c r="A1058" s="2" t="s">
        <v>15</v>
      </c>
      <c r="B1058" s="2" t="s">
        <v>7877</v>
      </c>
      <c r="C1058" s="2" t="s">
        <v>17</v>
      </c>
      <c r="D1058" s="2"/>
      <c r="E1058" s="2"/>
      <c r="F1058" s="2"/>
      <c r="G1058" s="2"/>
      <c r="H1058" s="2"/>
      <c r="I1058" s="2"/>
      <c r="J1058" s="2" t="s">
        <v>7878</v>
      </c>
      <c r="K1058" s="2" t="s">
        <v>7879</v>
      </c>
      <c r="L1058" s="2" t="s">
        <v>7880</v>
      </c>
      <c r="M1058" s="2" t="s">
        <v>7881</v>
      </c>
      <c r="N1058" s="2" t="s">
        <v>7882</v>
      </c>
      <c r="O1058" s="2" t="s">
        <v>7883</v>
      </c>
    </row>
    <row r="1059" spans="1:15">
      <c r="A1059" s="2" t="s">
        <v>15</v>
      </c>
      <c r="B1059" s="2" t="s">
        <v>7884</v>
      </c>
      <c r="C1059" s="2" t="s">
        <v>4513</v>
      </c>
      <c r="D1059" s="2"/>
      <c r="E1059" s="2"/>
      <c r="F1059" s="2"/>
      <c r="G1059" s="2"/>
      <c r="H1059" s="2"/>
      <c r="I1059" s="2"/>
      <c r="J1059" s="2" t="s">
        <v>7885</v>
      </c>
      <c r="K1059" s="2" t="s">
        <v>7886</v>
      </c>
      <c r="L1059" s="2" t="s">
        <v>7887</v>
      </c>
      <c r="M1059" s="2" t="s">
        <v>7888</v>
      </c>
      <c r="N1059" s="2" t="s">
        <v>7889</v>
      </c>
      <c r="O1059" s="2" t="s">
        <v>7890</v>
      </c>
    </row>
    <row r="1060" spans="1:15">
      <c r="A1060" s="2" t="s">
        <v>15</v>
      </c>
      <c r="B1060" s="2" t="s">
        <v>7891</v>
      </c>
      <c r="C1060" s="2" t="s">
        <v>17</v>
      </c>
      <c r="D1060" s="2" t="s">
        <v>7892</v>
      </c>
      <c r="E1060" s="2"/>
      <c r="F1060" s="2" t="s">
        <v>7893</v>
      </c>
      <c r="G1060" s="2"/>
      <c r="H1060" s="2"/>
      <c r="I1060" s="2" t="s">
        <v>7894</v>
      </c>
      <c r="J1060" s="2" t="s">
        <v>7895</v>
      </c>
      <c r="K1060" s="2" t="s">
        <v>7896</v>
      </c>
      <c r="L1060" s="2" t="s">
        <v>7897</v>
      </c>
      <c r="M1060" s="2" t="s">
        <v>7898</v>
      </c>
      <c r="N1060" s="2" t="s">
        <v>7899</v>
      </c>
      <c r="O1060" s="2" t="s">
        <v>7900</v>
      </c>
    </row>
    <row r="1061" spans="1:15">
      <c r="A1061" s="2" t="s">
        <v>15</v>
      </c>
      <c r="B1061" s="2" t="s">
        <v>7901</v>
      </c>
      <c r="C1061" s="2" t="s">
        <v>112</v>
      </c>
      <c r="D1061" s="2"/>
      <c r="E1061" s="2"/>
      <c r="F1061" s="2" t="s">
        <v>7902</v>
      </c>
      <c r="G1061" s="2" t="s">
        <v>651</v>
      </c>
      <c r="H1061" s="2" t="s">
        <v>1835</v>
      </c>
      <c r="I1061" s="2" t="s">
        <v>7903</v>
      </c>
      <c r="J1061" s="2" t="s">
        <v>7904</v>
      </c>
      <c r="K1061" s="2" t="s">
        <v>7905</v>
      </c>
      <c r="L1061" s="2" t="s">
        <v>7906</v>
      </c>
      <c r="M1061" s="2" t="s">
        <v>7907</v>
      </c>
      <c r="N1061" s="2" t="s">
        <v>7908</v>
      </c>
      <c r="O1061" s="2" t="s">
        <v>7909</v>
      </c>
    </row>
    <row r="1062" spans="1:15">
      <c r="A1062" s="2" t="s">
        <v>15</v>
      </c>
      <c r="B1062" s="2" t="s">
        <v>7901</v>
      </c>
      <c r="C1062" s="2" t="s">
        <v>17</v>
      </c>
      <c r="D1062" s="2"/>
      <c r="E1062" s="2"/>
      <c r="F1062" s="2" t="s">
        <v>7902</v>
      </c>
      <c r="G1062" s="2" t="s">
        <v>651</v>
      </c>
      <c r="H1062" s="2" t="s">
        <v>1835</v>
      </c>
      <c r="I1062" s="2" t="s">
        <v>7910</v>
      </c>
      <c r="J1062" s="2" t="s">
        <v>7911</v>
      </c>
      <c r="K1062" s="2" t="s">
        <v>7905</v>
      </c>
      <c r="L1062" s="2" t="s">
        <v>7912</v>
      </c>
      <c r="M1062" s="2" t="s">
        <v>7913</v>
      </c>
      <c r="N1062" s="2" t="s">
        <v>7914</v>
      </c>
      <c r="O1062" s="2" t="s">
        <v>7915</v>
      </c>
    </row>
    <row r="1063" spans="1:15">
      <c r="A1063" s="2" t="s">
        <v>15</v>
      </c>
      <c r="B1063" s="2" t="s">
        <v>7916</v>
      </c>
      <c r="C1063" s="2" t="s">
        <v>17</v>
      </c>
      <c r="D1063" s="2"/>
      <c r="E1063" s="2"/>
      <c r="F1063" s="2" t="s">
        <v>7917</v>
      </c>
      <c r="G1063" s="2" t="s">
        <v>1635</v>
      </c>
      <c r="H1063" s="2"/>
      <c r="I1063" s="2" t="s">
        <v>7918</v>
      </c>
      <c r="J1063" s="2" t="s">
        <v>7919</v>
      </c>
      <c r="K1063" s="2" t="s">
        <v>7920</v>
      </c>
      <c r="L1063" s="2" t="s">
        <v>7921</v>
      </c>
      <c r="M1063" s="2" t="s">
        <v>7922</v>
      </c>
      <c r="N1063" s="2" t="s">
        <v>7923</v>
      </c>
      <c r="O1063" s="2" t="s">
        <v>7924</v>
      </c>
    </row>
    <row r="1064" spans="1:15">
      <c r="A1064" s="2" t="s">
        <v>15</v>
      </c>
      <c r="B1064" s="2" t="s">
        <v>7925</v>
      </c>
      <c r="C1064" s="2" t="s">
        <v>7926</v>
      </c>
      <c r="D1064" s="2"/>
      <c r="E1064" s="2"/>
      <c r="F1064" s="2"/>
      <c r="G1064" s="2"/>
      <c r="H1064" s="2"/>
      <c r="I1064" s="2"/>
      <c r="J1064" s="2" t="s">
        <v>7927</v>
      </c>
      <c r="K1064" s="2" t="s">
        <v>7928</v>
      </c>
      <c r="L1064" s="2" t="s">
        <v>7929</v>
      </c>
      <c r="M1064" s="2" t="s">
        <v>7930</v>
      </c>
      <c r="N1064" s="2" t="s">
        <v>7931</v>
      </c>
      <c r="O1064" s="2" t="s">
        <v>7932</v>
      </c>
    </row>
    <row r="1065" spans="1:15">
      <c r="A1065" s="2" t="s">
        <v>15</v>
      </c>
      <c r="B1065" s="2" t="s">
        <v>7933</v>
      </c>
      <c r="C1065" s="2" t="s">
        <v>17</v>
      </c>
      <c r="D1065" s="2"/>
      <c r="E1065" s="2"/>
      <c r="F1065" s="2" t="s">
        <v>7934</v>
      </c>
      <c r="G1065" s="2" t="s">
        <v>977</v>
      </c>
      <c r="H1065" s="2"/>
      <c r="I1065" s="2" t="s">
        <v>7935</v>
      </c>
      <c r="J1065" s="2" t="s">
        <v>7936</v>
      </c>
      <c r="K1065" s="2" t="s">
        <v>7937</v>
      </c>
      <c r="L1065" s="2" t="s">
        <v>7938</v>
      </c>
      <c r="M1065" s="2" t="s">
        <v>7939</v>
      </c>
      <c r="N1065" s="2" t="s">
        <v>7940</v>
      </c>
      <c r="O1065" s="2" t="s">
        <v>7941</v>
      </c>
    </row>
    <row r="1066" spans="1:15">
      <c r="A1066" s="2" t="s">
        <v>15</v>
      </c>
      <c r="B1066" s="2" t="s">
        <v>7942</v>
      </c>
      <c r="C1066" s="2" t="s">
        <v>38</v>
      </c>
      <c r="D1066" s="2"/>
      <c r="E1066" s="2"/>
      <c r="F1066" s="2"/>
      <c r="G1066" s="2"/>
      <c r="H1066" s="2"/>
      <c r="I1066" s="2"/>
      <c r="J1066" s="2" t="s">
        <v>7943</v>
      </c>
      <c r="K1066" s="2" t="s">
        <v>7944</v>
      </c>
      <c r="L1066" s="2" t="s">
        <v>7945</v>
      </c>
      <c r="M1066" s="2" t="s">
        <v>7946</v>
      </c>
      <c r="N1066" s="2" t="s">
        <v>7947</v>
      </c>
      <c r="O1066" s="2" t="s">
        <v>7948</v>
      </c>
    </row>
    <row r="1067" spans="1:15">
      <c r="A1067" s="2" t="s">
        <v>15</v>
      </c>
      <c r="B1067" s="2" t="s">
        <v>7942</v>
      </c>
      <c r="C1067" s="2" t="s">
        <v>17</v>
      </c>
      <c r="D1067" s="2"/>
      <c r="E1067" s="2"/>
      <c r="F1067" s="2"/>
      <c r="G1067" s="2"/>
      <c r="H1067" s="2"/>
      <c r="I1067" s="2"/>
      <c r="J1067" s="2" t="s">
        <v>7949</v>
      </c>
      <c r="K1067" s="2" t="s">
        <v>7944</v>
      </c>
      <c r="L1067" s="2" t="s">
        <v>7950</v>
      </c>
      <c r="M1067" s="2" t="s">
        <v>7951</v>
      </c>
      <c r="N1067" s="2" t="s">
        <v>7952</v>
      </c>
      <c r="O1067" s="2" t="s">
        <v>7953</v>
      </c>
    </row>
    <row r="1068" spans="1:15">
      <c r="A1068" s="2" t="s">
        <v>15</v>
      </c>
      <c r="B1068" s="2" t="s">
        <v>7954</v>
      </c>
      <c r="C1068" s="2" t="s">
        <v>17</v>
      </c>
      <c r="D1068" s="2"/>
      <c r="E1068" s="2"/>
      <c r="F1068" s="2"/>
      <c r="G1068" s="2"/>
      <c r="H1068" s="2"/>
      <c r="I1068" s="2"/>
      <c r="J1068" s="2" t="s">
        <v>7955</v>
      </c>
      <c r="K1068" s="2" t="s">
        <v>7956</v>
      </c>
      <c r="L1068" s="2" t="s">
        <v>7957</v>
      </c>
      <c r="M1068" s="2" t="s">
        <v>7958</v>
      </c>
      <c r="N1068" s="2" t="s">
        <v>7959</v>
      </c>
      <c r="O1068" s="2" t="s">
        <v>7960</v>
      </c>
    </row>
    <row r="1069" spans="1:15">
      <c r="A1069" s="2" t="s">
        <v>15</v>
      </c>
      <c r="B1069" s="2" t="s">
        <v>7954</v>
      </c>
      <c r="C1069" s="2" t="s">
        <v>38</v>
      </c>
      <c r="D1069" s="2"/>
      <c r="E1069" s="2"/>
      <c r="F1069" s="2"/>
      <c r="G1069" s="2"/>
      <c r="H1069" s="2"/>
      <c r="I1069" s="2"/>
      <c r="J1069" s="2" t="s">
        <v>7961</v>
      </c>
      <c r="K1069" s="2" t="s">
        <v>7956</v>
      </c>
      <c r="L1069" s="2" t="s">
        <v>7962</v>
      </c>
      <c r="M1069" s="2" t="s">
        <v>7963</v>
      </c>
      <c r="N1069" s="2" t="s">
        <v>7964</v>
      </c>
      <c r="O1069" s="2" t="s">
        <v>7965</v>
      </c>
    </row>
    <row r="1070" spans="1:15">
      <c r="A1070" s="2" t="s">
        <v>15</v>
      </c>
      <c r="B1070" s="2" t="s">
        <v>7966</v>
      </c>
      <c r="C1070" s="2" t="s">
        <v>112</v>
      </c>
      <c r="D1070" s="2"/>
      <c r="E1070" s="2"/>
      <c r="F1070" s="2"/>
      <c r="G1070" s="2"/>
      <c r="H1070" s="2"/>
      <c r="I1070" s="2"/>
      <c r="J1070" s="2" t="s">
        <v>7967</v>
      </c>
      <c r="K1070" s="2" t="s">
        <v>7968</v>
      </c>
      <c r="L1070" s="2" t="s">
        <v>7969</v>
      </c>
      <c r="M1070" s="2" t="s">
        <v>7970</v>
      </c>
      <c r="N1070" s="2" t="s">
        <v>7971</v>
      </c>
      <c r="O1070" s="2" t="s">
        <v>7972</v>
      </c>
    </row>
    <row r="1071" spans="1:15">
      <c r="A1071" s="2" t="s">
        <v>15</v>
      </c>
      <c r="B1071" s="2" t="s">
        <v>7973</v>
      </c>
      <c r="C1071" s="2" t="s">
        <v>112</v>
      </c>
      <c r="D1071" s="2"/>
      <c r="E1071" s="2"/>
      <c r="F1071" s="2" t="s">
        <v>6461</v>
      </c>
      <c r="G1071" s="2" t="s">
        <v>1835</v>
      </c>
      <c r="H1071" s="2"/>
      <c r="I1071" s="2" t="s">
        <v>7974</v>
      </c>
      <c r="J1071" s="2" t="s">
        <v>7975</v>
      </c>
      <c r="K1071" s="2" t="s">
        <v>7976</v>
      </c>
      <c r="L1071" s="2" t="s">
        <v>7977</v>
      </c>
      <c r="M1071" s="2" t="s">
        <v>7978</v>
      </c>
      <c r="N1071" s="2" t="s">
        <v>7979</v>
      </c>
      <c r="O1071" s="2" t="s">
        <v>7980</v>
      </c>
    </row>
    <row r="1072" spans="1:15">
      <c r="A1072" s="2" t="s">
        <v>15</v>
      </c>
      <c r="B1072" s="2" t="s">
        <v>7981</v>
      </c>
      <c r="C1072" s="2" t="s">
        <v>112</v>
      </c>
      <c r="D1072" s="2"/>
      <c r="E1072" s="2"/>
      <c r="F1072" s="2" t="s">
        <v>7982</v>
      </c>
      <c r="G1072" s="2" t="s">
        <v>1835</v>
      </c>
      <c r="H1072" s="2"/>
      <c r="I1072" s="2" t="s">
        <v>7983</v>
      </c>
      <c r="J1072" s="2" t="s">
        <v>7984</v>
      </c>
      <c r="K1072" s="2" t="s">
        <v>7985</v>
      </c>
      <c r="L1072" s="2" t="s">
        <v>7986</v>
      </c>
      <c r="M1072" s="2" t="s">
        <v>7987</v>
      </c>
      <c r="N1072" s="2" t="s">
        <v>7988</v>
      </c>
      <c r="O1072" s="2" t="s">
        <v>7989</v>
      </c>
    </row>
    <row r="1073" spans="1:15">
      <c r="A1073" s="2" t="s">
        <v>15</v>
      </c>
      <c r="B1073" s="2" t="s">
        <v>7982</v>
      </c>
      <c r="C1073" s="2" t="s">
        <v>17</v>
      </c>
      <c r="D1073" s="2"/>
      <c r="E1073" s="2"/>
      <c r="F1073" s="2"/>
      <c r="G1073" s="2"/>
      <c r="H1073" s="2"/>
      <c r="I1073" s="2"/>
      <c r="J1073" s="2" t="s">
        <v>7990</v>
      </c>
      <c r="K1073" s="2" t="s">
        <v>7991</v>
      </c>
      <c r="L1073" s="2" t="s">
        <v>7992</v>
      </c>
      <c r="M1073" s="2" t="s">
        <v>7993</v>
      </c>
      <c r="N1073" s="2" t="s">
        <v>7994</v>
      </c>
      <c r="O1073" s="2" t="s">
        <v>7995</v>
      </c>
    </row>
    <row r="1074" spans="1:15">
      <c r="A1074" s="2" t="s">
        <v>15</v>
      </c>
      <c r="B1074" s="2" t="s">
        <v>7996</v>
      </c>
      <c r="C1074" s="2" t="s">
        <v>27</v>
      </c>
      <c r="D1074" s="2"/>
      <c r="E1074" s="2"/>
      <c r="F1074" s="2" t="s">
        <v>7997</v>
      </c>
      <c r="G1074" s="2" t="s">
        <v>775</v>
      </c>
      <c r="H1074" s="2"/>
      <c r="I1074" s="2" t="s">
        <v>7998</v>
      </c>
      <c r="J1074" s="2" t="s">
        <v>7999</v>
      </c>
      <c r="K1074" s="2" t="s">
        <v>8000</v>
      </c>
      <c r="L1074" s="2" t="s">
        <v>8001</v>
      </c>
      <c r="M1074" s="2" t="s">
        <v>8002</v>
      </c>
      <c r="N1074" s="2" t="s">
        <v>8003</v>
      </c>
      <c r="O1074" s="2" t="s">
        <v>8004</v>
      </c>
    </row>
    <row r="1075" spans="1:15">
      <c r="A1075" s="2" t="s">
        <v>15</v>
      </c>
      <c r="B1075" s="2" t="s">
        <v>8005</v>
      </c>
      <c r="C1075" s="2" t="s">
        <v>112</v>
      </c>
      <c r="D1075" s="2" t="s">
        <v>8006</v>
      </c>
      <c r="E1075" s="2"/>
      <c r="F1075" s="2" t="s">
        <v>8007</v>
      </c>
      <c r="G1075" s="2" t="s">
        <v>3236</v>
      </c>
      <c r="H1075" s="2"/>
      <c r="I1075" s="2" t="s">
        <v>8008</v>
      </c>
      <c r="J1075" s="2" t="s">
        <v>8009</v>
      </c>
      <c r="K1075" s="2" t="s">
        <v>8010</v>
      </c>
      <c r="L1075" s="2" t="s">
        <v>8011</v>
      </c>
      <c r="M1075" s="2" t="s">
        <v>8012</v>
      </c>
      <c r="N1075" s="2" t="s">
        <v>8013</v>
      </c>
      <c r="O1075" s="2" t="s">
        <v>8014</v>
      </c>
    </row>
    <row r="1076" spans="1:15">
      <c r="A1076" s="2" t="s">
        <v>15</v>
      </c>
      <c r="B1076" s="2" t="s">
        <v>8015</v>
      </c>
      <c r="C1076" s="2" t="s">
        <v>17</v>
      </c>
      <c r="D1076" s="2"/>
      <c r="E1076" s="2"/>
      <c r="F1076" s="2"/>
      <c r="G1076" s="2"/>
      <c r="H1076" s="2"/>
      <c r="I1076" s="2"/>
      <c r="J1076" s="2" t="s">
        <v>8016</v>
      </c>
      <c r="K1076" s="2" t="s">
        <v>8017</v>
      </c>
      <c r="L1076" s="2" t="s">
        <v>8018</v>
      </c>
      <c r="M1076" s="2" t="s">
        <v>8019</v>
      </c>
      <c r="N1076" s="2" t="s">
        <v>8020</v>
      </c>
      <c r="O1076" s="2" t="s">
        <v>8021</v>
      </c>
    </row>
    <row r="1077" spans="1:15">
      <c r="A1077" s="2" t="s">
        <v>15</v>
      </c>
      <c r="B1077" s="2" t="s">
        <v>8022</v>
      </c>
      <c r="C1077" s="2" t="s">
        <v>38</v>
      </c>
      <c r="D1077" s="2"/>
      <c r="E1077" s="2"/>
      <c r="F1077" s="2"/>
      <c r="G1077" s="2"/>
      <c r="H1077" s="2"/>
      <c r="I1077" s="2"/>
      <c r="J1077" s="2" t="s">
        <v>8023</v>
      </c>
      <c r="K1077" s="2" t="s">
        <v>8024</v>
      </c>
      <c r="L1077" s="2" t="s">
        <v>8025</v>
      </c>
      <c r="M1077" s="2" t="s">
        <v>8026</v>
      </c>
      <c r="N1077" s="2" t="s">
        <v>8027</v>
      </c>
      <c r="O1077" s="2" t="s">
        <v>8028</v>
      </c>
    </row>
    <row r="1078" spans="1:15">
      <c r="A1078" s="2" t="s">
        <v>15</v>
      </c>
      <c r="B1078" s="2" t="s">
        <v>8029</v>
      </c>
      <c r="C1078" s="2" t="s">
        <v>112</v>
      </c>
      <c r="D1078" s="2"/>
      <c r="E1078" s="2"/>
      <c r="F1078" s="2" t="s">
        <v>8030</v>
      </c>
      <c r="G1078" s="2" t="s">
        <v>8031</v>
      </c>
      <c r="H1078" s="2"/>
      <c r="I1078" s="2" t="s">
        <v>8032</v>
      </c>
      <c r="J1078" s="2" t="s">
        <v>8033</v>
      </c>
      <c r="K1078" s="2" t="s">
        <v>8034</v>
      </c>
      <c r="L1078" s="2" t="s">
        <v>8035</v>
      </c>
      <c r="M1078" s="2" t="s">
        <v>8036</v>
      </c>
      <c r="N1078" s="2" t="s">
        <v>8037</v>
      </c>
      <c r="O1078" s="2" t="s">
        <v>8038</v>
      </c>
    </row>
    <row r="1079" spans="1:15">
      <c r="A1079" s="2" t="s">
        <v>15</v>
      </c>
      <c r="B1079" s="2" t="s">
        <v>8039</v>
      </c>
      <c r="C1079" s="2" t="s">
        <v>17</v>
      </c>
      <c r="D1079" s="2"/>
      <c r="E1079" s="2"/>
      <c r="F1079" s="2"/>
      <c r="G1079" s="2"/>
      <c r="H1079" s="2"/>
      <c r="I1079" s="2"/>
      <c r="J1079" s="2" t="s">
        <v>8040</v>
      </c>
      <c r="K1079" s="2" t="s">
        <v>8041</v>
      </c>
      <c r="L1079" s="2" t="s">
        <v>8042</v>
      </c>
      <c r="M1079" s="2" t="s">
        <v>8043</v>
      </c>
      <c r="N1079" s="2" t="s">
        <v>8044</v>
      </c>
      <c r="O1079" s="2" t="s">
        <v>8045</v>
      </c>
    </row>
    <row r="1080" spans="1:15">
      <c r="A1080" s="2" t="s">
        <v>15</v>
      </c>
      <c r="B1080" s="2" t="s">
        <v>8046</v>
      </c>
      <c r="C1080" s="2" t="s">
        <v>112</v>
      </c>
      <c r="D1080" s="2"/>
      <c r="E1080" s="2"/>
      <c r="F1080" s="2" t="s">
        <v>8047</v>
      </c>
      <c r="G1080" s="2" t="e">
        <f>-ous</f>
        <v>#NAME?</v>
      </c>
      <c r="H1080" s="2"/>
      <c r="I1080" s="2" t="s">
        <v>8048</v>
      </c>
      <c r="J1080" s="2" t="s">
        <v>8049</v>
      </c>
      <c r="K1080" s="2" t="s">
        <v>8050</v>
      </c>
      <c r="L1080" s="2" t="s">
        <v>8051</v>
      </c>
      <c r="M1080" s="2" t="s">
        <v>8052</v>
      </c>
      <c r="N1080" s="2" t="s">
        <v>8053</v>
      </c>
      <c r="O1080" s="2" t="s">
        <v>8054</v>
      </c>
    </row>
    <row r="1081" spans="1:15">
      <c r="A1081" s="2" t="s">
        <v>15</v>
      </c>
      <c r="B1081" s="2" t="s">
        <v>6470</v>
      </c>
      <c r="C1081" s="2" t="s">
        <v>17</v>
      </c>
      <c r="D1081" s="2"/>
      <c r="E1081" s="2"/>
      <c r="F1081" s="2"/>
      <c r="G1081" s="2"/>
      <c r="H1081" s="2"/>
      <c r="I1081" s="2"/>
      <c r="J1081" s="2" t="s">
        <v>8055</v>
      </c>
      <c r="K1081" s="2" t="s">
        <v>8056</v>
      </c>
      <c r="L1081" s="2" t="s">
        <v>8057</v>
      </c>
      <c r="M1081" s="2" t="s">
        <v>8058</v>
      </c>
      <c r="N1081" s="2" t="s">
        <v>8059</v>
      </c>
      <c r="O1081" s="2" t="s">
        <v>8060</v>
      </c>
    </row>
    <row r="1082" spans="1:15">
      <c r="A1082" s="2" t="s">
        <v>15</v>
      </c>
      <c r="B1082" s="2" t="s">
        <v>8061</v>
      </c>
      <c r="C1082" s="2" t="s">
        <v>17</v>
      </c>
      <c r="D1082" s="2"/>
      <c r="E1082" s="2"/>
      <c r="F1082" s="2" t="s">
        <v>6470</v>
      </c>
      <c r="G1082" s="2" t="s">
        <v>4790</v>
      </c>
      <c r="H1082" s="2"/>
      <c r="I1082" s="2" t="s">
        <v>8062</v>
      </c>
      <c r="J1082" s="2" t="s">
        <v>8063</v>
      </c>
      <c r="K1082" s="2" t="s">
        <v>8064</v>
      </c>
      <c r="L1082" s="2" t="s">
        <v>8065</v>
      </c>
      <c r="M1082" s="2" t="s">
        <v>8066</v>
      </c>
      <c r="N1082" s="2" t="s">
        <v>8067</v>
      </c>
      <c r="O1082" s="2" t="s">
        <v>8068</v>
      </c>
    </row>
    <row r="1083" spans="1:15">
      <c r="A1083" s="2" t="s">
        <v>15</v>
      </c>
      <c r="B1083" s="2" t="s">
        <v>8069</v>
      </c>
      <c r="C1083" s="2" t="s">
        <v>27</v>
      </c>
      <c r="D1083" s="2"/>
      <c r="E1083" s="2"/>
      <c r="F1083" s="2"/>
      <c r="G1083" s="2"/>
      <c r="H1083" s="2"/>
      <c r="I1083" s="2"/>
      <c r="J1083" s="2" t="s">
        <v>8070</v>
      </c>
      <c r="K1083" s="2" t="s">
        <v>8071</v>
      </c>
      <c r="L1083" s="2" t="s">
        <v>8072</v>
      </c>
      <c r="M1083" s="2" t="s">
        <v>8073</v>
      </c>
      <c r="N1083" s="2" t="s">
        <v>8074</v>
      </c>
      <c r="O1083" s="2" t="s">
        <v>8075</v>
      </c>
    </row>
    <row r="1084" spans="1:15">
      <c r="A1084" s="2" t="s">
        <v>15</v>
      </c>
      <c r="B1084" s="2" t="s">
        <v>8076</v>
      </c>
      <c r="C1084" s="2" t="s">
        <v>112</v>
      </c>
      <c r="D1084" s="2"/>
      <c r="E1084" s="2"/>
      <c r="F1084" s="2"/>
      <c r="G1084" s="2"/>
      <c r="H1084" s="2"/>
      <c r="I1084" s="2"/>
      <c r="J1084" s="2" t="s">
        <v>8077</v>
      </c>
      <c r="K1084" s="2" t="s">
        <v>8078</v>
      </c>
      <c r="L1084" s="2" t="s">
        <v>8079</v>
      </c>
      <c r="M1084" s="2" t="s">
        <v>8080</v>
      </c>
      <c r="N1084" s="2" t="s">
        <v>8081</v>
      </c>
      <c r="O1084" s="2" t="s">
        <v>8082</v>
      </c>
    </row>
    <row r="1085" spans="1:15">
      <c r="A1085" s="2" t="s">
        <v>15</v>
      </c>
      <c r="B1085" s="2" t="s">
        <v>8083</v>
      </c>
      <c r="C1085" s="2" t="s">
        <v>17</v>
      </c>
      <c r="D1085" s="2"/>
      <c r="E1085" s="2"/>
      <c r="F1085" s="2"/>
      <c r="G1085" s="2"/>
      <c r="H1085" s="2"/>
      <c r="I1085" s="2" t="s">
        <v>8084</v>
      </c>
      <c r="J1085" s="2" t="s">
        <v>8085</v>
      </c>
      <c r="K1085" s="2" t="s">
        <v>8086</v>
      </c>
      <c r="L1085" s="2" t="s">
        <v>8087</v>
      </c>
      <c r="M1085" s="2" t="s">
        <v>8088</v>
      </c>
      <c r="N1085" s="2" t="s">
        <v>8089</v>
      </c>
      <c r="O1085" s="2" t="s">
        <v>8090</v>
      </c>
    </row>
    <row r="1086" spans="1:15">
      <c r="A1086" s="2" t="s">
        <v>15</v>
      </c>
      <c r="B1086" s="2" t="s">
        <v>8091</v>
      </c>
      <c r="C1086" s="2" t="s">
        <v>17</v>
      </c>
      <c r="D1086" s="2"/>
      <c r="E1086" s="2"/>
      <c r="F1086" s="2"/>
      <c r="G1086" s="2"/>
      <c r="H1086" s="2"/>
      <c r="I1086" s="2" t="s">
        <v>8092</v>
      </c>
      <c r="J1086" s="2" t="s">
        <v>8093</v>
      </c>
      <c r="K1086" s="2" t="s">
        <v>8094</v>
      </c>
      <c r="L1086" s="2" t="s">
        <v>8095</v>
      </c>
      <c r="M1086" s="2" t="s">
        <v>8096</v>
      </c>
      <c r="N1086" s="2" t="s">
        <v>8097</v>
      </c>
      <c r="O1086" s="2" t="s">
        <v>8098</v>
      </c>
    </row>
    <row r="1087" spans="1:15">
      <c r="A1087" s="2" t="s">
        <v>15</v>
      </c>
      <c r="B1087" s="2" t="s">
        <v>8099</v>
      </c>
      <c r="C1087" s="2" t="s">
        <v>112</v>
      </c>
      <c r="D1087" s="2"/>
      <c r="E1087" s="2"/>
      <c r="F1087" s="2"/>
      <c r="G1087" s="2"/>
      <c r="H1087" s="2"/>
      <c r="I1087" s="2"/>
      <c r="J1087" s="2" t="s">
        <v>8100</v>
      </c>
      <c r="K1087" s="2" t="s">
        <v>8101</v>
      </c>
      <c r="L1087" s="2" t="s">
        <v>8102</v>
      </c>
      <c r="M1087" s="2" t="s">
        <v>8103</v>
      </c>
      <c r="N1087" s="2" t="s">
        <v>8104</v>
      </c>
      <c r="O1087" s="2" t="s">
        <v>8105</v>
      </c>
    </row>
    <row r="1088" spans="1:15">
      <c r="A1088" s="2" t="s">
        <v>15</v>
      </c>
      <c r="B1088" s="2" t="s">
        <v>8106</v>
      </c>
      <c r="C1088" s="2" t="s">
        <v>17</v>
      </c>
      <c r="D1088" s="2"/>
      <c r="E1088" s="2"/>
      <c r="F1088" s="2"/>
      <c r="G1088" s="2"/>
      <c r="H1088" s="2"/>
      <c r="I1088" s="2" t="s">
        <v>8107</v>
      </c>
      <c r="J1088" s="2" t="s">
        <v>8108</v>
      </c>
      <c r="K1088" s="2" t="s">
        <v>8109</v>
      </c>
      <c r="L1088" s="2" t="s">
        <v>8110</v>
      </c>
      <c r="M1088" s="2" t="s">
        <v>8111</v>
      </c>
      <c r="N1088" s="2" t="s">
        <v>8112</v>
      </c>
      <c r="O1088" s="2" t="s">
        <v>8113</v>
      </c>
    </row>
    <row r="1089" spans="1:15">
      <c r="A1089" s="2" t="s">
        <v>15</v>
      </c>
      <c r="B1089" s="2" t="s">
        <v>8114</v>
      </c>
      <c r="C1089" s="2" t="s">
        <v>27</v>
      </c>
      <c r="D1089" s="2"/>
      <c r="E1089" s="2"/>
      <c r="F1089" s="2"/>
      <c r="G1089" s="2"/>
      <c r="H1089" s="2"/>
      <c r="I1089" s="2"/>
      <c r="J1089" s="2" t="s">
        <v>8115</v>
      </c>
      <c r="K1089" s="2" t="s">
        <v>6773</v>
      </c>
      <c r="L1089" s="2" t="s">
        <v>8116</v>
      </c>
      <c r="M1089" s="2" t="s">
        <v>8117</v>
      </c>
      <c r="N1089" s="2" t="s">
        <v>8118</v>
      </c>
      <c r="O1089" s="2" t="s">
        <v>8119</v>
      </c>
    </row>
    <row r="1090" spans="1:15">
      <c r="A1090" s="2" t="s">
        <v>15</v>
      </c>
      <c r="B1090" s="2" t="s">
        <v>8120</v>
      </c>
      <c r="C1090" s="2" t="s">
        <v>497</v>
      </c>
      <c r="D1090" s="2" t="s">
        <v>8121</v>
      </c>
      <c r="E1090" s="2"/>
      <c r="F1090" s="2" t="s">
        <v>1254</v>
      </c>
      <c r="G1090" s="2"/>
      <c r="H1090" s="2"/>
      <c r="I1090" s="2" t="s">
        <v>8122</v>
      </c>
      <c r="J1090" s="2" t="s">
        <v>8123</v>
      </c>
      <c r="K1090" s="2" t="s">
        <v>8124</v>
      </c>
      <c r="L1090" s="2" t="s">
        <v>8125</v>
      </c>
      <c r="M1090" s="2" t="s">
        <v>8126</v>
      </c>
      <c r="N1090" s="2" t="s">
        <v>8127</v>
      </c>
      <c r="O1090" s="2" t="s">
        <v>8128</v>
      </c>
    </row>
    <row r="1091" spans="1:15">
      <c r="A1091" s="2" t="s">
        <v>15</v>
      </c>
      <c r="B1091" s="2" t="s">
        <v>8129</v>
      </c>
      <c r="C1091" s="2" t="s">
        <v>38</v>
      </c>
      <c r="D1091" s="2"/>
      <c r="E1091" s="2"/>
      <c r="F1091" s="2"/>
      <c r="G1091" s="2"/>
      <c r="H1091" s="2"/>
      <c r="I1091" s="2"/>
      <c r="J1091" s="2" t="s">
        <v>8130</v>
      </c>
      <c r="K1091" s="2" t="s">
        <v>8131</v>
      </c>
      <c r="L1091" s="2" t="s">
        <v>8132</v>
      </c>
      <c r="M1091" s="2" t="s">
        <v>8133</v>
      </c>
      <c r="N1091" s="2" t="s">
        <v>8134</v>
      </c>
      <c r="O1091" s="2" t="s">
        <v>8135</v>
      </c>
    </row>
    <row r="1092" spans="1:15">
      <c r="A1092" s="2" t="s">
        <v>15</v>
      </c>
      <c r="B1092" s="2" t="s">
        <v>8136</v>
      </c>
      <c r="C1092" s="2" t="s">
        <v>112</v>
      </c>
      <c r="D1092" s="2"/>
      <c r="E1092" s="2"/>
      <c r="F1092" s="2" t="s">
        <v>8137</v>
      </c>
      <c r="G1092" s="2" t="e">
        <f>-y</f>
        <v>#NAME?</v>
      </c>
      <c r="H1092" s="2"/>
      <c r="I1092" s="2" t="s">
        <v>8138</v>
      </c>
      <c r="J1092" s="2" t="s">
        <v>8139</v>
      </c>
      <c r="K1092" s="2" t="s">
        <v>8140</v>
      </c>
      <c r="L1092" s="2" t="s">
        <v>8141</v>
      </c>
      <c r="M1092" s="2" t="s">
        <v>8142</v>
      </c>
      <c r="N1092" s="2" t="s">
        <v>8143</v>
      </c>
      <c r="O1092" s="2" t="s">
        <v>8144</v>
      </c>
    </row>
    <row r="1093" spans="1:15">
      <c r="A1093" s="2" t="s">
        <v>15</v>
      </c>
      <c r="B1093" s="2" t="s">
        <v>8145</v>
      </c>
      <c r="C1093" s="2" t="s">
        <v>497</v>
      </c>
      <c r="D1093" s="2"/>
      <c r="E1093" s="2"/>
      <c r="F1093" s="2"/>
      <c r="G1093" s="2"/>
      <c r="H1093" s="2"/>
      <c r="I1093" s="2"/>
      <c r="J1093" s="2" t="s">
        <v>8146</v>
      </c>
      <c r="K1093" s="2" t="s">
        <v>8147</v>
      </c>
      <c r="L1093" s="2" t="s">
        <v>8148</v>
      </c>
      <c r="M1093" s="2" t="s">
        <v>8149</v>
      </c>
      <c r="N1093" s="2" t="s">
        <v>8150</v>
      </c>
      <c r="O1093" s="2" t="s">
        <v>8151</v>
      </c>
    </row>
    <row r="1094" spans="1:15">
      <c r="A1094" s="2" t="s">
        <v>15</v>
      </c>
      <c r="B1094" s="2" t="s">
        <v>8152</v>
      </c>
      <c r="C1094" s="2" t="s">
        <v>112</v>
      </c>
      <c r="D1094" s="2"/>
      <c r="E1094" s="2"/>
      <c r="F1094" s="2" t="s">
        <v>8153</v>
      </c>
      <c r="G1094" s="2" t="s">
        <v>1835</v>
      </c>
      <c r="H1094" s="2"/>
      <c r="I1094" s="2" t="s">
        <v>8154</v>
      </c>
      <c r="J1094" s="2" t="s">
        <v>8155</v>
      </c>
      <c r="K1094" s="2" t="s">
        <v>8156</v>
      </c>
      <c r="L1094" s="2" t="s">
        <v>8157</v>
      </c>
      <c r="M1094" s="2" t="s">
        <v>8158</v>
      </c>
      <c r="N1094" s="2" t="s">
        <v>8159</v>
      </c>
      <c r="O1094" s="2" t="s">
        <v>8160</v>
      </c>
    </row>
    <row r="1095" spans="1:15">
      <c r="A1095" s="2" t="s">
        <v>15</v>
      </c>
      <c r="B1095" s="2" t="s">
        <v>8161</v>
      </c>
      <c r="C1095" s="2" t="s">
        <v>17</v>
      </c>
      <c r="D1095" s="2"/>
      <c r="E1095" s="2"/>
      <c r="F1095" s="2"/>
      <c r="G1095" s="2"/>
      <c r="H1095" s="2"/>
      <c r="I1095" s="2"/>
      <c r="J1095" s="2" t="s">
        <v>8162</v>
      </c>
      <c r="K1095" s="2" t="s">
        <v>8163</v>
      </c>
      <c r="L1095" s="2" t="s">
        <v>8164</v>
      </c>
      <c r="M1095" s="2" t="s">
        <v>8165</v>
      </c>
      <c r="N1095" s="2" t="s">
        <v>8166</v>
      </c>
      <c r="O1095" s="2" t="s">
        <v>8167</v>
      </c>
    </row>
    <row r="1096" spans="1:15">
      <c r="A1096" s="2" t="s">
        <v>15</v>
      </c>
      <c r="B1096" s="2" t="s">
        <v>8161</v>
      </c>
      <c r="C1096" s="2" t="s">
        <v>112</v>
      </c>
      <c r="D1096" s="2"/>
      <c r="E1096" s="2"/>
      <c r="F1096" s="2"/>
      <c r="G1096" s="2"/>
      <c r="H1096" s="2"/>
      <c r="I1096" s="2"/>
      <c r="J1096" s="2" t="s">
        <v>8168</v>
      </c>
      <c r="K1096" s="2" t="s">
        <v>8163</v>
      </c>
      <c r="L1096" s="2" t="s">
        <v>8169</v>
      </c>
      <c r="M1096" s="2" t="s">
        <v>8170</v>
      </c>
      <c r="N1096" s="2" t="s">
        <v>8171</v>
      </c>
      <c r="O1096" s="2" t="s">
        <v>8172</v>
      </c>
    </row>
    <row r="1097" spans="1:15">
      <c r="A1097" s="2" t="s">
        <v>15</v>
      </c>
      <c r="B1097" s="2" t="s">
        <v>8173</v>
      </c>
      <c r="C1097" s="2" t="s">
        <v>17</v>
      </c>
      <c r="D1097" s="2"/>
      <c r="E1097" s="2"/>
      <c r="F1097" s="2"/>
      <c r="G1097" s="2"/>
      <c r="H1097" s="2"/>
      <c r="I1097" s="2"/>
      <c r="J1097" s="2" t="s">
        <v>8174</v>
      </c>
      <c r="K1097" s="2" t="s">
        <v>8175</v>
      </c>
      <c r="L1097" s="2" t="s">
        <v>8176</v>
      </c>
      <c r="M1097" s="2" t="s">
        <v>8177</v>
      </c>
      <c r="N1097" s="2" t="s">
        <v>8178</v>
      </c>
      <c r="O1097" s="2" t="s">
        <v>8179</v>
      </c>
    </row>
    <row r="1098" spans="1:15">
      <c r="A1098" s="2" t="s">
        <v>15</v>
      </c>
      <c r="B1098" s="2" t="s">
        <v>8173</v>
      </c>
      <c r="C1098" s="2" t="s">
        <v>38</v>
      </c>
      <c r="D1098" s="2"/>
      <c r="E1098" s="2"/>
      <c r="F1098" s="2"/>
      <c r="G1098" s="2"/>
      <c r="H1098" s="2"/>
      <c r="I1098" s="2"/>
      <c r="J1098" s="2" t="s">
        <v>8180</v>
      </c>
      <c r="K1098" s="2" t="s">
        <v>8175</v>
      </c>
      <c r="L1098" s="2" t="s">
        <v>8181</v>
      </c>
      <c r="M1098" s="2" t="s">
        <v>8182</v>
      </c>
      <c r="N1098" s="2" t="s">
        <v>8183</v>
      </c>
      <c r="O1098" s="2" t="s">
        <v>8184</v>
      </c>
    </row>
    <row r="1099" spans="1:15">
      <c r="A1099" s="2" t="s">
        <v>15</v>
      </c>
      <c r="B1099" s="2" t="s">
        <v>8185</v>
      </c>
      <c r="C1099" s="2" t="s">
        <v>17</v>
      </c>
      <c r="D1099" s="2" t="s">
        <v>8173</v>
      </c>
      <c r="E1099" s="2"/>
      <c r="F1099" s="2" t="s">
        <v>1261</v>
      </c>
      <c r="G1099" s="2"/>
      <c r="H1099" s="2"/>
      <c r="I1099" s="2" t="s">
        <v>8186</v>
      </c>
      <c r="J1099" s="2" t="s">
        <v>8187</v>
      </c>
      <c r="K1099" s="2" t="s">
        <v>8188</v>
      </c>
      <c r="L1099" s="2" t="s">
        <v>8189</v>
      </c>
      <c r="M1099" s="2" t="s">
        <v>8190</v>
      </c>
      <c r="N1099" s="2" t="s">
        <v>8191</v>
      </c>
      <c r="O1099" s="2" t="s">
        <v>8192</v>
      </c>
    </row>
    <row r="1100" spans="1:15">
      <c r="A1100" s="2" t="s">
        <v>15</v>
      </c>
      <c r="B1100" s="2" t="s">
        <v>8193</v>
      </c>
      <c r="C1100" s="2" t="s">
        <v>497</v>
      </c>
      <c r="D1100" s="2" t="s">
        <v>8114</v>
      </c>
      <c r="E1100" s="2"/>
      <c r="F1100" s="2" t="s">
        <v>4147</v>
      </c>
      <c r="G1100" s="2"/>
      <c r="H1100" s="2"/>
      <c r="I1100" s="2" t="s">
        <v>8194</v>
      </c>
      <c r="J1100" s="2" t="s">
        <v>8195</v>
      </c>
      <c r="K1100" s="2" t="s">
        <v>8196</v>
      </c>
      <c r="L1100" s="2" t="s">
        <v>8197</v>
      </c>
      <c r="M1100" s="2" t="s">
        <v>8198</v>
      </c>
      <c r="N1100" s="2" t="s">
        <v>8199</v>
      </c>
      <c r="O1100" s="2" t="s">
        <v>8200</v>
      </c>
    </row>
    <row r="1101" spans="1:15">
      <c r="A1101" s="2" t="s">
        <v>15</v>
      </c>
      <c r="B1101" s="2" t="s">
        <v>8201</v>
      </c>
      <c r="C1101" s="2" t="s">
        <v>38</v>
      </c>
      <c r="D1101" s="2"/>
      <c r="E1101" s="2"/>
      <c r="F1101" s="2"/>
      <c r="G1101" s="2"/>
      <c r="H1101" s="2"/>
      <c r="I1101" s="2"/>
      <c r="J1101" s="2" t="s">
        <v>8202</v>
      </c>
      <c r="K1101" s="2" t="s">
        <v>8203</v>
      </c>
      <c r="L1101" s="2" t="s">
        <v>8204</v>
      </c>
      <c r="M1101" s="2" t="s">
        <v>8205</v>
      </c>
      <c r="N1101" s="2" t="s">
        <v>8206</v>
      </c>
      <c r="O1101" s="2" t="s">
        <v>8207</v>
      </c>
    </row>
    <row r="1102" spans="1:15">
      <c r="A1102" s="2" t="s">
        <v>15</v>
      </c>
      <c r="B1102" s="2" t="s">
        <v>8201</v>
      </c>
      <c r="C1102" s="2" t="s">
        <v>17</v>
      </c>
      <c r="D1102" s="2"/>
      <c r="E1102" s="2"/>
      <c r="F1102" s="2"/>
      <c r="G1102" s="2"/>
      <c r="H1102" s="2"/>
      <c r="I1102" s="2"/>
      <c r="J1102" s="2" t="s">
        <v>8208</v>
      </c>
      <c r="K1102" s="2" t="s">
        <v>8203</v>
      </c>
      <c r="L1102" s="2" t="s">
        <v>8209</v>
      </c>
      <c r="M1102" s="2" t="s">
        <v>8210</v>
      </c>
      <c r="N1102" s="2" t="s">
        <v>8211</v>
      </c>
      <c r="O1102" s="2" t="s">
        <v>8212</v>
      </c>
    </row>
    <row r="1103" spans="1:15">
      <c r="A1103" s="2" t="s">
        <v>15</v>
      </c>
      <c r="B1103" s="2" t="s">
        <v>8213</v>
      </c>
      <c r="C1103" s="2" t="s">
        <v>17</v>
      </c>
      <c r="D1103" s="2"/>
      <c r="E1103" s="2"/>
      <c r="F1103" s="2" t="s">
        <v>8214</v>
      </c>
      <c r="G1103" s="2" t="e">
        <f>-el</f>
        <v>#NAME?</v>
      </c>
      <c r="H1103" s="2"/>
      <c r="I1103" s="2" t="s">
        <v>8215</v>
      </c>
      <c r="J1103" s="2" t="s">
        <v>8216</v>
      </c>
      <c r="K1103" s="2" t="s">
        <v>8217</v>
      </c>
      <c r="L1103" s="2" t="s">
        <v>8218</v>
      </c>
      <c r="M1103" s="2" t="s">
        <v>8219</v>
      </c>
      <c r="N1103" s="2" t="s">
        <v>8220</v>
      </c>
      <c r="O1103" s="2" t="s">
        <v>8221</v>
      </c>
    </row>
    <row r="1104" spans="1:15">
      <c r="A1104" s="2" t="s">
        <v>15</v>
      </c>
      <c r="B1104" s="2" t="s">
        <v>8213</v>
      </c>
      <c r="C1104" s="2" t="s">
        <v>112</v>
      </c>
      <c r="D1104" s="2"/>
      <c r="E1104" s="2"/>
      <c r="F1104" s="2" t="s">
        <v>8214</v>
      </c>
      <c r="G1104" s="2"/>
      <c r="H1104" s="2"/>
      <c r="I1104" s="2" t="s">
        <v>8222</v>
      </c>
      <c r="J1104" s="2" t="s">
        <v>8223</v>
      </c>
      <c r="K1104" s="2" t="s">
        <v>8217</v>
      </c>
      <c r="L1104" s="2" t="s">
        <v>8224</v>
      </c>
      <c r="M1104" s="2" t="s">
        <v>8225</v>
      </c>
      <c r="N1104" s="2" t="s">
        <v>8226</v>
      </c>
      <c r="O1104" s="2" t="s">
        <v>8227</v>
      </c>
    </row>
    <row r="1105" spans="1:15">
      <c r="A1105" s="2" t="s">
        <v>15</v>
      </c>
      <c r="B1105" s="2" t="s">
        <v>8228</v>
      </c>
      <c r="C1105" s="2" t="s">
        <v>27</v>
      </c>
      <c r="D1105" s="2"/>
      <c r="E1105" s="2"/>
      <c r="F1105" s="2" t="s">
        <v>8229</v>
      </c>
      <c r="G1105" s="2" t="e">
        <f>-adays</f>
        <v>#NAME?</v>
      </c>
      <c r="H1105" s="2"/>
      <c r="I1105" s="2" t="s">
        <v>8230</v>
      </c>
      <c r="J1105" s="2" t="s">
        <v>8231</v>
      </c>
      <c r="K1105" s="2" t="s">
        <v>8232</v>
      </c>
      <c r="L1105" s="2" t="s">
        <v>8233</v>
      </c>
      <c r="M1105" s="2" t="s">
        <v>8234</v>
      </c>
      <c r="N1105" s="2" t="s">
        <v>8235</v>
      </c>
      <c r="O1105" s="2" t="s">
        <v>8236</v>
      </c>
    </row>
    <row r="1106" spans="1:15">
      <c r="A1106" s="2" t="s">
        <v>15</v>
      </c>
      <c r="B1106" s="2" t="s">
        <v>8237</v>
      </c>
      <c r="C1106" s="2" t="s">
        <v>27</v>
      </c>
      <c r="D1106" s="2" t="s">
        <v>8121</v>
      </c>
      <c r="E1106" s="2"/>
      <c r="F1106" s="2" t="s">
        <v>4156</v>
      </c>
      <c r="G1106" s="2"/>
      <c r="H1106" s="2"/>
      <c r="I1106" s="2" t="s">
        <v>8238</v>
      </c>
      <c r="J1106" s="2" t="s">
        <v>8239</v>
      </c>
      <c r="K1106" s="2" t="s">
        <v>8240</v>
      </c>
      <c r="L1106" s="2" t="s">
        <v>8241</v>
      </c>
      <c r="M1106" s="2" t="s">
        <v>8242</v>
      </c>
      <c r="N1106" s="2" t="s">
        <v>8243</v>
      </c>
      <c r="O1106" s="2" t="s">
        <v>8244</v>
      </c>
    </row>
    <row r="1107" spans="1:15">
      <c r="A1107" s="2" t="s">
        <v>15</v>
      </c>
      <c r="B1107" s="2" t="s">
        <v>8245</v>
      </c>
      <c r="C1107" s="2" t="s">
        <v>17</v>
      </c>
      <c r="D1107" s="2"/>
      <c r="E1107" s="2"/>
      <c r="F1107" s="2" t="s">
        <v>8246</v>
      </c>
      <c r="G1107" s="2" t="e">
        <f>-ber</f>
        <v>#NAME?</v>
      </c>
      <c r="H1107" s="2"/>
      <c r="I1107" s="2" t="s">
        <v>8247</v>
      </c>
      <c r="J1107" s="2" t="s">
        <v>8248</v>
      </c>
      <c r="K1107" s="2" t="s">
        <v>8249</v>
      </c>
      <c r="L1107" s="2" t="s">
        <v>8250</v>
      </c>
      <c r="M1107" s="2" t="s">
        <v>8251</v>
      </c>
      <c r="N1107" s="2" t="s">
        <v>8252</v>
      </c>
      <c r="O1107" s="2" t="s">
        <v>8253</v>
      </c>
    </row>
    <row r="1108" spans="1:15">
      <c r="A1108" s="2" t="s">
        <v>15</v>
      </c>
      <c r="B1108" s="2" t="s">
        <v>8245</v>
      </c>
      <c r="C1108" s="2" t="s">
        <v>38</v>
      </c>
      <c r="D1108" s="2"/>
      <c r="E1108" s="2"/>
      <c r="F1108" s="2" t="s">
        <v>8246</v>
      </c>
      <c r="G1108" s="2" t="e">
        <f>-ber</f>
        <v>#NAME?</v>
      </c>
      <c r="H1108" s="2"/>
      <c r="I1108" s="2" t="s">
        <v>8254</v>
      </c>
      <c r="J1108" s="2" t="s">
        <v>8255</v>
      </c>
      <c r="K1108" s="2" t="s">
        <v>8249</v>
      </c>
      <c r="L1108" s="2" t="s">
        <v>8256</v>
      </c>
      <c r="M1108" s="2" t="s">
        <v>8257</v>
      </c>
      <c r="N1108" s="2" t="s">
        <v>8258</v>
      </c>
      <c r="O1108" s="2" t="s">
        <v>8259</v>
      </c>
    </row>
    <row r="1109" spans="1:15">
      <c r="A1109" s="2" t="s">
        <v>15</v>
      </c>
      <c r="B1109" s="2" t="s">
        <v>8260</v>
      </c>
      <c r="C1109" s="2" t="s">
        <v>17</v>
      </c>
      <c r="D1109" s="2"/>
      <c r="E1109" s="2"/>
      <c r="F1109" s="2"/>
      <c r="G1109" s="2"/>
      <c r="H1109" s="2"/>
      <c r="I1109" s="2"/>
      <c r="J1109" s="2" t="s">
        <v>8261</v>
      </c>
      <c r="K1109" s="2" t="s">
        <v>8262</v>
      </c>
      <c r="L1109" s="2" t="s">
        <v>8263</v>
      </c>
      <c r="M1109" s="2" t="s">
        <v>8264</v>
      </c>
      <c r="N1109" s="2" t="s">
        <v>8265</v>
      </c>
      <c r="O1109" s="2" t="s">
        <v>8266</v>
      </c>
    </row>
    <row r="1110" spans="1:15">
      <c r="A1110" s="2" t="s">
        <v>15</v>
      </c>
      <c r="B1110" s="2" t="s">
        <v>8267</v>
      </c>
      <c r="C1110" s="2" t="s">
        <v>38</v>
      </c>
      <c r="D1110" s="2"/>
      <c r="E1110" s="2"/>
      <c r="F1110" s="2"/>
      <c r="G1110" s="2"/>
      <c r="H1110" s="2"/>
      <c r="I1110" s="2"/>
      <c r="J1110" s="2" t="s">
        <v>8268</v>
      </c>
      <c r="K1110" s="2" t="s">
        <v>8269</v>
      </c>
      <c r="L1110" s="2" t="s">
        <v>8270</v>
      </c>
      <c r="M1110" s="2" t="s">
        <v>8271</v>
      </c>
      <c r="N1110" s="2" t="s">
        <v>8272</v>
      </c>
      <c r="O1110" s="2" t="s">
        <v>8273</v>
      </c>
    </row>
    <row r="1111" spans="1:15">
      <c r="A1111" s="2" t="s">
        <v>15</v>
      </c>
      <c r="B1111" s="2" t="s">
        <v>8274</v>
      </c>
      <c r="C1111" s="2" t="s">
        <v>17</v>
      </c>
      <c r="D1111" s="2" t="s">
        <v>8275</v>
      </c>
      <c r="E1111" s="2"/>
      <c r="F1111" s="2" t="s">
        <v>8276</v>
      </c>
      <c r="G1111" s="2"/>
      <c r="H1111" s="2"/>
      <c r="I1111" s="2" t="s">
        <v>8277</v>
      </c>
      <c r="J1111" s="2" t="s">
        <v>8278</v>
      </c>
      <c r="K1111" s="2" t="s">
        <v>8279</v>
      </c>
      <c r="L1111" s="2" t="s">
        <v>8280</v>
      </c>
      <c r="M1111" s="2" t="s">
        <v>8281</v>
      </c>
      <c r="N1111" s="2" t="s">
        <v>8282</v>
      </c>
      <c r="O1111" s="2" t="s">
        <v>8283</v>
      </c>
    </row>
    <row r="1112" spans="1:15">
      <c r="A1112" s="2" t="s">
        <v>15</v>
      </c>
      <c r="B1112" s="2" t="s">
        <v>8274</v>
      </c>
      <c r="C1112" s="2" t="s">
        <v>38</v>
      </c>
      <c r="D1112" s="2" t="s">
        <v>8275</v>
      </c>
      <c r="E1112" s="2"/>
      <c r="F1112" s="2" t="s">
        <v>8276</v>
      </c>
      <c r="G1112" s="2"/>
      <c r="H1112" s="2"/>
      <c r="I1112" s="2" t="s">
        <v>8284</v>
      </c>
      <c r="J1112" s="2" t="s">
        <v>8285</v>
      </c>
      <c r="K1112" s="2" t="s">
        <v>8286</v>
      </c>
      <c r="L1112" s="2" t="s">
        <v>8287</v>
      </c>
      <c r="M1112" s="2" t="s">
        <v>8288</v>
      </c>
      <c r="N1112" s="2" t="s">
        <v>8289</v>
      </c>
      <c r="O1112" s="2" t="s">
        <v>8290</v>
      </c>
    </row>
    <row r="1113" spans="1:15">
      <c r="A1113" s="2" t="s">
        <v>15</v>
      </c>
      <c r="B1113" s="2" t="s">
        <v>8291</v>
      </c>
      <c r="C1113" s="2" t="s">
        <v>17</v>
      </c>
      <c r="D1113" s="2" t="s">
        <v>8275</v>
      </c>
      <c r="E1113" s="2"/>
      <c r="F1113" s="2" t="s">
        <v>6420</v>
      </c>
      <c r="G1113" s="2" t="e">
        <f>-ation</f>
        <v>#NAME?</v>
      </c>
      <c r="H1113" s="2"/>
      <c r="I1113" s="2" t="s">
        <v>8292</v>
      </c>
      <c r="J1113" s="2" t="s">
        <v>8293</v>
      </c>
      <c r="K1113" s="2" t="s">
        <v>8294</v>
      </c>
      <c r="L1113" s="2" t="s">
        <v>8295</v>
      </c>
      <c r="M1113" s="2" t="s">
        <v>8296</v>
      </c>
      <c r="N1113" s="2" t="s">
        <v>8297</v>
      </c>
      <c r="O1113" s="2" t="s">
        <v>8298</v>
      </c>
    </row>
    <row r="1114" spans="1:15">
      <c r="A1114" s="2" t="s">
        <v>15</v>
      </c>
      <c r="B1114" s="2" t="s">
        <v>8299</v>
      </c>
      <c r="C1114" s="2" t="s">
        <v>17</v>
      </c>
      <c r="D1114" s="2"/>
      <c r="E1114" s="2"/>
      <c r="F1114" s="2"/>
      <c r="G1114" s="2"/>
      <c r="H1114" s="2"/>
      <c r="I1114" s="2"/>
      <c r="J1114" s="2" t="s">
        <v>8300</v>
      </c>
      <c r="K1114" s="2" t="s">
        <v>8301</v>
      </c>
      <c r="L1114" s="2" t="s">
        <v>8302</v>
      </c>
      <c r="M1114" s="2" t="s">
        <v>8303</v>
      </c>
      <c r="N1114" s="2" t="s">
        <v>8304</v>
      </c>
      <c r="O1114" s="2" t="s">
        <v>8305</v>
      </c>
    </row>
    <row r="1115" spans="1:15">
      <c r="A1115" s="2" t="s">
        <v>15</v>
      </c>
      <c r="B1115" s="2" t="s">
        <v>8306</v>
      </c>
      <c r="C1115" s="2" t="s">
        <v>17</v>
      </c>
      <c r="D1115" s="2"/>
      <c r="E1115" s="2"/>
      <c r="F1115" s="2"/>
      <c r="G1115" s="2"/>
      <c r="H1115" s="2"/>
      <c r="I1115" s="2"/>
      <c r="J1115" s="2" t="s">
        <v>8307</v>
      </c>
      <c r="K1115" s="2" t="s">
        <v>8308</v>
      </c>
      <c r="L1115" s="2" t="s">
        <v>8309</v>
      </c>
      <c r="M1115" s="2" t="s">
        <v>8310</v>
      </c>
      <c r="N1115" s="2" t="s">
        <v>8311</v>
      </c>
      <c r="O1115" s="2" t="s">
        <v>8312</v>
      </c>
    </row>
    <row r="1116" spans="1:15">
      <c r="A1116" s="2" t="s">
        <v>15</v>
      </c>
      <c r="B1116" s="2" t="s">
        <v>8313</v>
      </c>
      <c r="C1116" s="2" t="s">
        <v>38</v>
      </c>
      <c r="D1116" s="2"/>
      <c r="E1116" s="2"/>
      <c r="F1116" s="2"/>
      <c r="G1116" s="2"/>
      <c r="H1116" s="2"/>
      <c r="I1116" s="2"/>
      <c r="J1116" s="2" t="s">
        <v>8314</v>
      </c>
      <c r="K1116" s="2" t="s">
        <v>8315</v>
      </c>
      <c r="L1116" s="2" t="s">
        <v>8316</v>
      </c>
      <c r="M1116" s="2" t="s">
        <v>8317</v>
      </c>
      <c r="N1116" s="2" t="s">
        <v>8318</v>
      </c>
      <c r="O1116" s="2" t="s">
        <v>8319</v>
      </c>
    </row>
    <row r="1117" spans="1:15">
      <c r="A1117" s="2" t="s">
        <v>15</v>
      </c>
      <c r="B1117" s="2" t="s">
        <v>8313</v>
      </c>
      <c r="C1117" s="2" t="s">
        <v>17</v>
      </c>
      <c r="D1117" s="2"/>
      <c r="E1117" s="2"/>
      <c r="F1117" s="2"/>
      <c r="G1117" s="2"/>
      <c r="H1117" s="2"/>
      <c r="I1117" s="2"/>
      <c r="J1117" s="2" t="s">
        <v>8320</v>
      </c>
      <c r="K1117" s="2" t="s">
        <v>8315</v>
      </c>
      <c r="L1117" s="2" t="s">
        <v>8321</v>
      </c>
      <c r="M1117" s="2" t="s">
        <v>8322</v>
      </c>
      <c r="N1117" s="2" t="s">
        <v>8323</v>
      </c>
      <c r="O1117" s="2" t="s">
        <v>8324</v>
      </c>
    </row>
    <row r="1118" spans="1:15">
      <c r="A1118" s="2" t="s">
        <v>15</v>
      </c>
      <c r="B1118" s="2" t="s">
        <v>8325</v>
      </c>
      <c r="C1118" s="2" t="s">
        <v>17</v>
      </c>
      <c r="D1118" s="2"/>
      <c r="E1118" s="2"/>
      <c r="F1118" s="2"/>
      <c r="G1118" s="2"/>
      <c r="H1118" s="2"/>
      <c r="I1118" s="2"/>
      <c r="J1118" s="2" t="s">
        <v>8326</v>
      </c>
      <c r="K1118" s="2" t="s">
        <v>8327</v>
      </c>
      <c r="L1118" s="2" t="s">
        <v>8328</v>
      </c>
      <c r="M1118" s="2" t="s">
        <v>8329</v>
      </c>
      <c r="N1118" s="2" t="s">
        <v>8330</v>
      </c>
      <c r="O1118" s="2" t="s">
        <v>8331</v>
      </c>
    </row>
    <row r="1119" spans="1:15">
      <c r="A1119" s="2" t="s">
        <v>15</v>
      </c>
      <c r="B1119" s="2" t="s">
        <v>8332</v>
      </c>
      <c r="C1119" s="2" t="s">
        <v>112</v>
      </c>
      <c r="D1119" s="2"/>
      <c r="E1119" s="2"/>
      <c r="F1119" s="2" t="s">
        <v>8333</v>
      </c>
      <c r="G1119" s="2" t="e">
        <f>-ial</f>
        <v>#NAME?</v>
      </c>
      <c r="H1119" s="2"/>
      <c r="I1119" s="2" t="s">
        <v>8334</v>
      </c>
      <c r="J1119" s="2" t="s">
        <v>8335</v>
      </c>
      <c r="K1119" s="2" t="s">
        <v>8336</v>
      </c>
      <c r="L1119" s="2" t="s">
        <v>8337</v>
      </c>
      <c r="M1119" s="2" t="s">
        <v>8338</v>
      </c>
      <c r="N1119" s="2" t="s">
        <v>8339</v>
      </c>
      <c r="O1119" s="2" t="s">
        <v>8340</v>
      </c>
    </row>
    <row r="1120" spans="1:15">
      <c r="A1120" s="2" t="s">
        <v>15</v>
      </c>
      <c r="B1120" s="2" t="s">
        <v>8332</v>
      </c>
      <c r="C1120" s="2" t="s">
        <v>17</v>
      </c>
      <c r="D1120" s="2"/>
      <c r="E1120" s="2"/>
      <c r="F1120" s="2" t="s">
        <v>8333</v>
      </c>
      <c r="G1120" s="2" t="e">
        <f>-ial</f>
        <v>#NAME?</v>
      </c>
      <c r="H1120" s="2"/>
      <c r="I1120" s="2" t="s">
        <v>8341</v>
      </c>
      <c r="J1120" s="2" t="s">
        <v>8342</v>
      </c>
      <c r="K1120" s="2" t="s">
        <v>8336</v>
      </c>
      <c r="L1120" s="2" t="s">
        <v>8343</v>
      </c>
      <c r="M1120" s="2" t="s">
        <v>8344</v>
      </c>
      <c r="N1120" s="2" t="s">
        <v>8345</v>
      </c>
      <c r="O1120" s="2" t="s">
        <v>8346</v>
      </c>
    </row>
    <row r="1121" spans="1:15">
      <c r="A1121" s="2" t="s">
        <v>15</v>
      </c>
      <c r="B1121" s="2" t="s">
        <v>8347</v>
      </c>
      <c r="C1121" s="2" t="s">
        <v>17</v>
      </c>
      <c r="D1121" s="2"/>
      <c r="E1121" s="2"/>
      <c r="F1121" s="2"/>
      <c r="G1121" s="2"/>
      <c r="H1121" s="2"/>
      <c r="I1121" s="2"/>
      <c r="J1121" s="2" t="s">
        <v>8348</v>
      </c>
      <c r="K1121" s="2" t="s">
        <v>8349</v>
      </c>
      <c r="L1121" s="2" t="s">
        <v>8350</v>
      </c>
      <c r="M1121" s="2" t="s">
        <v>8351</v>
      </c>
      <c r="N1121" s="2" t="s">
        <v>8352</v>
      </c>
      <c r="O1121" s="2" t="s">
        <v>8353</v>
      </c>
    </row>
    <row r="1122" spans="1:15">
      <c r="A1122" s="2" t="s">
        <v>15</v>
      </c>
      <c r="B1122" s="2" t="s">
        <v>8347</v>
      </c>
      <c r="C1122" s="2" t="s">
        <v>38</v>
      </c>
      <c r="D1122" s="2"/>
      <c r="E1122" s="2"/>
      <c r="F1122" s="2"/>
      <c r="G1122" s="2"/>
      <c r="H1122" s="2"/>
      <c r="I1122" s="2"/>
      <c r="J1122" s="2" t="s">
        <v>8354</v>
      </c>
      <c r="K1122" s="2" t="s">
        <v>8349</v>
      </c>
      <c r="L1122" s="2" t="s">
        <v>8355</v>
      </c>
      <c r="M1122" s="2" t="s">
        <v>8356</v>
      </c>
      <c r="N1122" s="2" t="s">
        <v>8357</v>
      </c>
      <c r="O1122" s="2" t="s">
        <v>8358</v>
      </c>
    </row>
    <row r="1123" spans="1:15">
      <c r="A1123" s="2" t="s">
        <v>15</v>
      </c>
      <c r="B1123" s="2" t="s">
        <v>8359</v>
      </c>
      <c r="C1123" s="2" t="s">
        <v>112</v>
      </c>
      <c r="D1123" s="2"/>
      <c r="E1123" s="2"/>
      <c r="F1123" s="2"/>
      <c r="G1123" s="2"/>
      <c r="H1123" s="2"/>
      <c r="I1123" s="2"/>
      <c r="J1123" s="2" t="s">
        <v>8360</v>
      </c>
      <c r="K1123" s="2" t="s">
        <v>8361</v>
      </c>
      <c r="L1123" s="2" t="s">
        <v>8362</v>
      </c>
      <c r="M1123" s="2" t="s">
        <v>8363</v>
      </c>
      <c r="N1123" s="2" t="s">
        <v>8364</v>
      </c>
      <c r="O1123" s="2" t="s">
        <v>8365</v>
      </c>
    </row>
    <row r="1124" spans="1:15">
      <c r="A1124" s="2" t="s">
        <v>15</v>
      </c>
      <c r="B1124" s="2" t="s">
        <v>8366</v>
      </c>
      <c r="C1124" s="2" t="s">
        <v>17</v>
      </c>
      <c r="D1124" s="2"/>
      <c r="E1124" s="2"/>
      <c r="F1124" s="2"/>
      <c r="G1124" s="2"/>
      <c r="H1124" s="2"/>
      <c r="I1124" s="2"/>
      <c r="J1124" s="2" t="s">
        <v>8367</v>
      </c>
      <c r="K1124" s="2" t="s">
        <v>8368</v>
      </c>
      <c r="L1124" s="2" t="s">
        <v>8369</v>
      </c>
      <c r="M1124" s="2" t="s">
        <v>8370</v>
      </c>
      <c r="N1124" s="2" t="s">
        <v>8371</v>
      </c>
      <c r="O1124" s="2" t="s">
        <v>8372</v>
      </c>
    </row>
    <row r="1125" spans="1:15">
      <c r="A1125" s="2" t="s">
        <v>15</v>
      </c>
      <c r="B1125" s="2" t="s">
        <v>8373</v>
      </c>
      <c r="C1125" s="2" t="s">
        <v>17</v>
      </c>
      <c r="D1125" s="2"/>
      <c r="E1125" s="2"/>
      <c r="F1125" s="2"/>
      <c r="G1125" s="2"/>
      <c r="H1125" s="2"/>
      <c r="I1125" s="2"/>
      <c r="J1125" s="2" t="s">
        <v>8374</v>
      </c>
      <c r="K1125" s="2" t="s">
        <v>8375</v>
      </c>
      <c r="L1125" s="2" t="s">
        <v>8376</v>
      </c>
      <c r="M1125" s="2" t="s">
        <v>8377</v>
      </c>
      <c r="N1125" s="2" t="s">
        <v>8378</v>
      </c>
      <c r="O1125" s="2" t="s">
        <v>8379</v>
      </c>
    </row>
    <row r="1126" spans="1:15">
      <c r="A1126" s="2" t="s">
        <v>15</v>
      </c>
      <c r="B1126" s="2" t="s">
        <v>8380</v>
      </c>
      <c r="C1126" s="2" t="s">
        <v>4513</v>
      </c>
      <c r="D1126" s="2" t="s">
        <v>8381</v>
      </c>
      <c r="E1126" s="2"/>
      <c r="F1126" s="2" t="s">
        <v>5810</v>
      </c>
      <c r="G1126" s="2"/>
      <c r="H1126" s="2"/>
      <c r="I1126" s="2" t="s">
        <v>8382</v>
      </c>
      <c r="J1126" s="2" t="s">
        <v>8383</v>
      </c>
      <c r="K1126" s="2" t="s">
        <v>8384</v>
      </c>
      <c r="L1126" s="2" t="s">
        <v>8385</v>
      </c>
      <c r="M1126" s="2" t="s">
        <v>8386</v>
      </c>
      <c r="N1126" s="2" t="s">
        <v>8387</v>
      </c>
      <c r="O1126" s="2" t="s">
        <v>8388</v>
      </c>
    </row>
    <row r="1127" spans="1:15">
      <c r="A1127" s="2" t="s">
        <v>15</v>
      </c>
      <c r="B1127" s="2" t="s">
        <v>8389</v>
      </c>
      <c r="C1127" s="2" t="s">
        <v>4513</v>
      </c>
      <c r="D1127" s="2"/>
      <c r="E1127" s="2"/>
      <c r="F1127" s="2"/>
      <c r="G1127" s="2"/>
      <c r="H1127" s="2"/>
      <c r="I1127" s="2"/>
      <c r="J1127" s="2" t="s">
        <v>8390</v>
      </c>
      <c r="K1127" s="2" t="s">
        <v>8391</v>
      </c>
      <c r="L1127" s="2" t="s">
        <v>8392</v>
      </c>
      <c r="M1127" s="2" t="s">
        <v>8393</v>
      </c>
      <c r="N1127" s="2" t="s">
        <v>8394</v>
      </c>
      <c r="O1127" s="2" t="s">
        <v>8395</v>
      </c>
    </row>
    <row r="1128" spans="1:15">
      <c r="A1128" s="2" t="s">
        <v>15</v>
      </c>
      <c r="B1128" s="2" t="s">
        <v>8396</v>
      </c>
      <c r="C1128" s="2" t="s">
        <v>83</v>
      </c>
      <c r="D1128" s="2"/>
      <c r="E1128" s="2"/>
      <c r="F1128" s="2"/>
      <c r="G1128" s="2"/>
      <c r="H1128" s="2"/>
      <c r="I1128" s="2"/>
      <c r="J1128" s="2" t="s">
        <v>8397</v>
      </c>
      <c r="K1128" s="2" t="s">
        <v>8398</v>
      </c>
      <c r="L1128" s="2" t="s">
        <v>8399</v>
      </c>
      <c r="M1128" s="2" t="s">
        <v>8400</v>
      </c>
      <c r="N1128" s="2" t="s">
        <v>8401</v>
      </c>
      <c r="O1128" s="2" t="s">
        <v>8402</v>
      </c>
    </row>
    <row r="1129" spans="1:15">
      <c r="A1129" s="2" t="s">
        <v>15</v>
      </c>
      <c r="B1129" s="2" t="s">
        <v>8403</v>
      </c>
      <c r="C1129" s="2" t="s">
        <v>112</v>
      </c>
      <c r="D1129" s="2"/>
      <c r="E1129" s="2"/>
      <c r="F1129" s="2"/>
      <c r="G1129" s="2"/>
      <c r="H1129" s="2"/>
      <c r="I1129" s="2"/>
      <c r="J1129" s="2" t="s">
        <v>8404</v>
      </c>
      <c r="K1129" s="2" t="s">
        <v>8405</v>
      </c>
      <c r="L1129" s="2" t="s">
        <v>8406</v>
      </c>
      <c r="M1129" s="2" t="s">
        <v>8407</v>
      </c>
      <c r="N1129" s="2" t="s">
        <v>8408</v>
      </c>
      <c r="O1129" s="2" t="s">
        <v>8409</v>
      </c>
    </row>
    <row r="1130" spans="1:15">
      <c r="A1130" s="2" t="s">
        <v>15</v>
      </c>
      <c r="B1130" s="2" t="s">
        <v>8410</v>
      </c>
      <c r="C1130" s="2" t="s">
        <v>38</v>
      </c>
      <c r="D1130" s="2"/>
      <c r="E1130" s="2"/>
      <c r="F1130" s="2" t="s">
        <v>8411</v>
      </c>
      <c r="G1130" s="2" t="s">
        <v>593</v>
      </c>
      <c r="H1130" s="2"/>
      <c r="I1130" s="2" t="s">
        <v>8412</v>
      </c>
      <c r="J1130" s="2" t="s">
        <v>8413</v>
      </c>
      <c r="K1130" s="2" t="s">
        <v>8414</v>
      </c>
      <c r="L1130" s="2" t="s">
        <v>8415</v>
      </c>
      <c r="M1130" s="2" t="s">
        <v>8416</v>
      </c>
      <c r="N1130" s="2" t="s">
        <v>8417</v>
      </c>
      <c r="O1130" s="2" t="s">
        <v>8418</v>
      </c>
    </row>
    <row r="1131" spans="1:15">
      <c r="A1131" s="2" t="s">
        <v>15</v>
      </c>
      <c r="B1131" s="2" t="s">
        <v>8419</v>
      </c>
      <c r="C1131" s="2" t="s">
        <v>17</v>
      </c>
      <c r="D1131" s="2"/>
      <c r="E1131" s="2"/>
      <c r="F1131" s="2" t="s">
        <v>8420</v>
      </c>
      <c r="G1131" s="2" t="s">
        <v>103</v>
      </c>
      <c r="H1131" s="2"/>
      <c r="I1131" s="2" t="s">
        <v>8421</v>
      </c>
      <c r="J1131" s="2" t="s">
        <v>8422</v>
      </c>
      <c r="K1131" s="2" t="s">
        <v>8423</v>
      </c>
      <c r="L1131" s="2" t="s">
        <v>8424</v>
      </c>
      <c r="M1131" s="2" t="s">
        <v>8425</v>
      </c>
      <c r="N1131" s="2" t="s">
        <v>8426</v>
      </c>
      <c r="O1131" s="2" t="s">
        <v>8427</v>
      </c>
    </row>
    <row r="1132" spans="1:15">
      <c r="A1132" s="2" t="s">
        <v>15</v>
      </c>
      <c r="B1132" s="2" t="s">
        <v>8428</v>
      </c>
      <c r="C1132" s="2" t="s">
        <v>112</v>
      </c>
      <c r="D1132" s="2"/>
      <c r="E1132" s="2"/>
      <c r="F1132" s="2" t="s">
        <v>8429</v>
      </c>
      <c r="G1132" s="2" t="s">
        <v>8430</v>
      </c>
      <c r="H1132" s="2"/>
      <c r="I1132" s="2" t="s">
        <v>8431</v>
      </c>
      <c r="J1132" s="2" t="s">
        <v>8432</v>
      </c>
      <c r="K1132" s="2" t="s">
        <v>8433</v>
      </c>
      <c r="L1132" s="2" t="s">
        <v>8434</v>
      </c>
      <c r="M1132" s="2" t="s">
        <v>8435</v>
      </c>
      <c r="N1132" s="2" t="s">
        <v>8436</v>
      </c>
      <c r="O1132" s="2" t="s">
        <v>8437</v>
      </c>
    </row>
    <row r="1133" spans="1:15">
      <c r="A1133" s="2" t="s">
        <v>15</v>
      </c>
      <c r="B1133" s="2" t="s">
        <v>8438</v>
      </c>
      <c r="C1133" s="2" t="s">
        <v>17</v>
      </c>
      <c r="D1133" s="2"/>
      <c r="E1133" s="2"/>
      <c r="F1133" s="2"/>
      <c r="G1133" s="2"/>
      <c r="H1133" s="2"/>
      <c r="I1133" s="2"/>
      <c r="J1133" s="2" t="s">
        <v>8439</v>
      </c>
      <c r="K1133" s="2" t="s">
        <v>8440</v>
      </c>
      <c r="L1133" s="2" t="s">
        <v>8441</v>
      </c>
      <c r="M1133" s="2" t="s">
        <v>8442</v>
      </c>
      <c r="N1133" s="2" t="s">
        <v>8443</v>
      </c>
      <c r="O1133" s="2" t="s">
        <v>8444</v>
      </c>
    </row>
    <row r="1134" spans="1:15">
      <c r="A1134" s="2" t="s">
        <v>15</v>
      </c>
      <c r="B1134" s="2" t="s">
        <v>8438</v>
      </c>
      <c r="C1134" s="2" t="s">
        <v>112</v>
      </c>
      <c r="D1134" s="2"/>
      <c r="E1134" s="2"/>
      <c r="F1134" s="2"/>
      <c r="G1134" s="2"/>
      <c r="H1134" s="2"/>
      <c r="I1134" s="2"/>
      <c r="J1134" s="2" t="s">
        <v>8445</v>
      </c>
      <c r="K1134" s="2" t="s">
        <v>8440</v>
      </c>
      <c r="L1134" s="2" t="s">
        <v>8446</v>
      </c>
      <c r="M1134" s="2" t="s">
        <v>8447</v>
      </c>
      <c r="N1134" s="2" t="s">
        <v>8448</v>
      </c>
      <c r="O1134" s="2" t="s">
        <v>8449</v>
      </c>
    </row>
    <row r="1135" spans="1:15">
      <c r="A1135" s="2" t="s">
        <v>15</v>
      </c>
      <c r="B1135" s="2" t="s">
        <v>8450</v>
      </c>
      <c r="C1135" s="2" t="s">
        <v>38</v>
      </c>
      <c r="D1135" s="2"/>
      <c r="E1135" s="2"/>
      <c r="F1135" s="2"/>
      <c r="G1135" s="2"/>
      <c r="H1135" s="2"/>
      <c r="I1135" s="2"/>
      <c r="J1135" s="2" t="s">
        <v>8451</v>
      </c>
      <c r="K1135" s="2" t="s">
        <v>8452</v>
      </c>
      <c r="L1135" s="2" t="s">
        <v>8453</v>
      </c>
      <c r="M1135" s="2" t="s">
        <v>8454</v>
      </c>
      <c r="N1135" s="2" t="s">
        <v>8455</v>
      </c>
      <c r="O1135" s="2" t="s">
        <v>8456</v>
      </c>
    </row>
    <row r="1136" spans="1:15">
      <c r="A1136" s="2" t="s">
        <v>15</v>
      </c>
      <c r="B1136" s="2" t="s">
        <v>8450</v>
      </c>
      <c r="C1136" s="2" t="s">
        <v>17</v>
      </c>
      <c r="D1136" s="2"/>
      <c r="E1136" s="2"/>
      <c r="F1136" s="2"/>
      <c r="G1136" s="2"/>
      <c r="H1136" s="2"/>
      <c r="I1136" s="2"/>
      <c r="J1136" s="2" t="s">
        <v>8457</v>
      </c>
      <c r="K1136" s="2" t="s">
        <v>8452</v>
      </c>
      <c r="L1136" s="2" t="s">
        <v>8458</v>
      </c>
      <c r="M1136" s="2" t="s">
        <v>8459</v>
      </c>
      <c r="N1136" s="2" t="s">
        <v>8460</v>
      </c>
      <c r="O1136" s="2" t="s">
        <v>8461</v>
      </c>
    </row>
    <row r="1137" spans="1:15">
      <c r="A1137" s="2" t="s">
        <v>15</v>
      </c>
      <c r="B1137" s="2" t="s">
        <v>8462</v>
      </c>
      <c r="C1137" s="2" t="s">
        <v>112</v>
      </c>
      <c r="D1137" s="2"/>
      <c r="E1137" s="2"/>
      <c r="F1137" s="2" t="s">
        <v>8463</v>
      </c>
      <c r="G1137" s="2" t="s">
        <v>3236</v>
      </c>
      <c r="H1137" s="2"/>
      <c r="I1137" s="2" t="s">
        <v>8464</v>
      </c>
      <c r="J1137" s="2" t="s">
        <v>8465</v>
      </c>
      <c r="K1137" s="2" t="s">
        <v>8466</v>
      </c>
      <c r="L1137" s="2" t="s">
        <v>8467</v>
      </c>
      <c r="M1137" s="2" t="s">
        <v>8468</v>
      </c>
      <c r="N1137" s="2" t="s">
        <v>8469</v>
      </c>
      <c r="O1137" s="2" t="s">
        <v>8470</v>
      </c>
    </row>
    <row r="1138" spans="1:15">
      <c r="A1138" s="2" t="s">
        <v>15</v>
      </c>
      <c r="B1138" s="2" t="s">
        <v>8471</v>
      </c>
      <c r="C1138" s="2" t="s">
        <v>17</v>
      </c>
      <c r="D1138" s="2"/>
      <c r="E1138" s="2"/>
      <c r="F1138" s="2" t="s">
        <v>8472</v>
      </c>
      <c r="G1138" s="2" t="s">
        <v>8473</v>
      </c>
      <c r="H1138" s="2"/>
      <c r="I1138" s="2" t="s">
        <v>8474</v>
      </c>
      <c r="J1138" s="2" t="s">
        <v>8475</v>
      </c>
      <c r="K1138" s="2" t="s">
        <v>8476</v>
      </c>
      <c r="L1138" s="2" t="s">
        <v>8477</v>
      </c>
      <c r="M1138" s="2" t="s">
        <v>8478</v>
      </c>
      <c r="N1138" s="2" t="s">
        <v>8479</v>
      </c>
      <c r="O1138" s="2" t="s">
        <v>8480</v>
      </c>
    </row>
    <row r="1139" spans="1:15">
      <c r="A1139" s="2" t="s">
        <v>15</v>
      </c>
      <c r="B1139" s="2" t="s">
        <v>8481</v>
      </c>
      <c r="C1139" s="2" t="s">
        <v>38</v>
      </c>
      <c r="D1139" s="2"/>
      <c r="E1139" s="2"/>
      <c r="F1139" s="2" t="s">
        <v>8472</v>
      </c>
      <c r="G1139" s="2" t="s">
        <v>547</v>
      </c>
      <c r="H1139" s="2"/>
      <c r="I1139" s="2" t="s">
        <v>8482</v>
      </c>
      <c r="J1139" s="2" t="s">
        <v>8483</v>
      </c>
      <c r="K1139" s="2" t="s">
        <v>8484</v>
      </c>
      <c r="L1139" s="2" t="s">
        <v>8485</v>
      </c>
      <c r="M1139" s="2" t="s">
        <v>8486</v>
      </c>
      <c r="N1139" s="2" t="s">
        <v>8487</v>
      </c>
      <c r="O1139" s="2" t="s">
        <v>8488</v>
      </c>
    </row>
    <row r="1140" spans="1:15">
      <c r="A1140" s="2" t="s">
        <v>15</v>
      </c>
      <c r="B1140" s="2" t="s">
        <v>8489</v>
      </c>
      <c r="C1140" s="2" t="s">
        <v>112</v>
      </c>
      <c r="D1140" s="2"/>
      <c r="E1140" s="2"/>
      <c r="F1140" s="2" t="s">
        <v>8490</v>
      </c>
      <c r="G1140" s="2" t="e">
        <f>-al</f>
        <v>#NAME?</v>
      </c>
      <c r="H1140" s="2"/>
      <c r="I1140" s="2" t="s">
        <v>8491</v>
      </c>
      <c r="J1140" s="2" t="s">
        <v>8492</v>
      </c>
      <c r="K1140" s="2" t="s">
        <v>8493</v>
      </c>
      <c r="L1140" s="2" t="s">
        <v>8494</v>
      </c>
      <c r="M1140" s="2" t="s">
        <v>8495</v>
      </c>
      <c r="N1140" s="2" t="s">
        <v>8496</v>
      </c>
      <c r="O1140" s="2" t="s">
        <v>8497</v>
      </c>
    </row>
    <row r="1141" spans="1:15">
      <c r="A1141" s="2" t="s">
        <v>15</v>
      </c>
      <c r="B1141" s="2" t="s">
        <v>8489</v>
      </c>
      <c r="C1141" s="2" t="s">
        <v>17</v>
      </c>
      <c r="D1141" s="2"/>
      <c r="E1141" s="2"/>
      <c r="F1141" s="2" t="s">
        <v>8490</v>
      </c>
      <c r="G1141" s="2" t="e">
        <f>-al</f>
        <v>#NAME?</v>
      </c>
      <c r="H1141" s="2"/>
      <c r="I1141" s="2" t="s">
        <v>8498</v>
      </c>
      <c r="J1141" s="2" t="s">
        <v>8499</v>
      </c>
      <c r="K1141" s="2" t="s">
        <v>8493</v>
      </c>
      <c r="L1141" s="2" t="s">
        <v>8500</v>
      </c>
      <c r="M1141" s="2" t="s">
        <v>8501</v>
      </c>
      <c r="N1141" s="2" t="s">
        <v>8502</v>
      </c>
      <c r="O1141" s="2" t="s">
        <v>8503</v>
      </c>
    </row>
    <row r="1142" spans="1:15">
      <c r="A1142" s="2" t="s">
        <v>15</v>
      </c>
      <c r="B1142" s="2" t="s">
        <v>8504</v>
      </c>
      <c r="C1142" s="2" t="s">
        <v>27</v>
      </c>
      <c r="D1142" s="2"/>
      <c r="E1142" s="2"/>
      <c r="F1142" s="2" t="s">
        <v>472</v>
      </c>
      <c r="G1142" s="2" t="e">
        <f>-wise</f>
        <v>#NAME?</v>
      </c>
      <c r="H1142" s="2"/>
      <c r="I1142" s="2" t="s">
        <v>8505</v>
      </c>
      <c r="J1142" s="2" t="s">
        <v>8506</v>
      </c>
      <c r="K1142" s="2" t="s">
        <v>8507</v>
      </c>
      <c r="L1142" s="2" t="s">
        <v>8508</v>
      </c>
      <c r="M1142" s="2" t="s">
        <v>8509</v>
      </c>
      <c r="N1142" s="2" t="s">
        <v>8510</v>
      </c>
      <c r="O1142" s="2" t="s">
        <v>8511</v>
      </c>
    </row>
    <row r="1143" spans="1:15">
      <c r="A1143" s="2" t="s">
        <v>15</v>
      </c>
      <c r="B1143" s="2" t="s">
        <v>8504</v>
      </c>
      <c r="C1143" s="2" t="s">
        <v>361</v>
      </c>
      <c r="D1143" s="2"/>
      <c r="E1143" s="2"/>
      <c r="F1143" s="2" t="s">
        <v>472</v>
      </c>
      <c r="G1143" s="2" t="e">
        <f>-wise</f>
        <v>#NAME?</v>
      </c>
      <c r="H1143" s="2"/>
      <c r="I1143" s="2" t="s">
        <v>8512</v>
      </c>
      <c r="J1143" s="2" t="s">
        <v>8513</v>
      </c>
      <c r="K1143" s="2" t="s">
        <v>8507</v>
      </c>
      <c r="L1143" s="2" t="s">
        <v>8514</v>
      </c>
      <c r="M1143" s="2" t="s">
        <v>8515</v>
      </c>
      <c r="N1143" s="2" t="s">
        <v>8516</v>
      </c>
      <c r="O1143" s="2" t="s">
        <v>8517</v>
      </c>
    </row>
    <row r="1144" spans="1:15">
      <c r="A1144" s="2" t="s">
        <v>15</v>
      </c>
      <c r="B1144" s="2" t="s">
        <v>8518</v>
      </c>
      <c r="C1144" s="2" t="s">
        <v>497</v>
      </c>
      <c r="D1144" s="2"/>
      <c r="E1144" s="2"/>
      <c r="F1144" s="2"/>
      <c r="G1144" s="2"/>
      <c r="H1144" s="2"/>
      <c r="I1144" s="2"/>
      <c r="J1144" s="2" t="s">
        <v>8519</v>
      </c>
      <c r="K1144" s="2" t="s">
        <v>8520</v>
      </c>
      <c r="L1144" s="2" t="s">
        <v>8521</v>
      </c>
      <c r="M1144" s="2" t="s">
        <v>5219</v>
      </c>
      <c r="N1144" s="2" t="s">
        <v>8522</v>
      </c>
      <c r="O1144" s="2" t="s">
        <v>8523</v>
      </c>
    </row>
    <row r="1145" spans="1:15">
      <c r="A1145" s="2" t="s">
        <v>15</v>
      </c>
      <c r="B1145" s="2" t="s">
        <v>8524</v>
      </c>
      <c r="C1145" s="2" t="s">
        <v>17</v>
      </c>
      <c r="D1145" s="2" t="s">
        <v>8525</v>
      </c>
      <c r="E1145" s="2"/>
      <c r="F1145" s="2" t="s">
        <v>5810</v>
      </c>
      <c r="G1145" s="2"/>
      <c r="H1145" s="2"/>
      <c r="I1145" s="2" t="s">
        <v>8526</v>
      </c>
      <c r="J1145" s="2" t="s">
        <v>8527</v>
      </c>
      <c r="K1145" s="2" t="s">
        <v>8528</v>
      </c>
      <c r="L1145" s="2" t="s">
        <v>8529</v>
      </c>
      <c r="M1145" s="2" t="s">
        <v>8530</v>
      </c>
      <c r="N1145" s="2" t="s">
        <v>8531</v>
      </c>
      <c r="O1145" s="2" t="s">
        <v>8532</v>
      </c>
    </row>
    <row r="1146" spans="1:15">
      <c r="A1146" s="2" t="s">
        <v>15</v>
      </c>
      <c r="B1146" s="2" t="s">
        <v>8524</v>
      </c>
      <c r="C1146" s="2" t="s">
        <v>38</v>
      </c>
      <c r="D1146" s="2" t="s">
        <v>8525</v>
      </c>
      <c r="E1146" s="2"/>
      <c r="F1146" s="2" t="s">
        <v>5810</v>
      </c>
      <c r="G1146" s="2"/>
      <c r="H1146" s="2"/>
      <c r="I1146" s="2" t="s">
        <v>8533</v>
      </c>
      <c r="J1146" s="2" t="s">
        <v>8534</v>
      </c>
      <c r="K1146" s="2" t="s">
        <v>8528</v>
      </c>
      <c r="L1146" s="2" t="s">
        <v>8535</v>
      </c>
      <c r="M1146" s="2" t="s">
        <v>8536</v>
      </c>
      <c r="N1146" s="2" t="s">
        <v>8537</v>
      </c>
      <c r="O1146" s="2" t="s">
        <v>8538</v>
      </c>
    </row>
    <row r="1147" spans="1:15">
      <c r="A1147" s="2" t="s">
        <v>15</v>
      </c>
      <c r="B1147" s="2" t="s">
        <v>8539</v>
      </c>
      <c r="C1147" s="2" t="s">
        <v>38</v>
      </c>
      <c r="D1147" s="2" t="s">
        <v>8540</v>
      </c>
      <c r="E1147" s="2"/>
      <c r="F1147" s="2" t="s">
        <v>7190</v>
      </c>
      <c r="G1147" s="2"/>
      <c r="H1147" s="2"/>
      <c r="I1147" s="2" t="s">
        <v>8541</v>
      </c>
      <c r="J1147" s="2" t="s">
        <v>8542</v>
      </c>
      <c r="K1147" s="2" t="s">
        <v>8543</v>
      </c>
      <c r="L1147" s="2" t="s">
        <v>8544</v>
      </c>
      <c r="M1147" s="2" t="s">
        <v>8545</v>
      </c>
      <c r="N1147" s="2" t="s">
        <v>8546</v>
      </c>
      <c r="O1147" s="2" t="s">
        <v>8547</v>
      </c>
    </row>
    <row r="1148" spans="1:15">
      <c r="A1148" s="2" t="s">
        <v>15</v>
      </c>
      <c r="B1148" s="2" t="s">
        <v>8548</v>
      </c>
      <c r="C1148" s="2" t="s">
        <v>83</v>
      </c>
      <c r="D1148" s="2" t="s">
        <v>8525</v>
      </c>
      <c r="E1148" s="2"/>
      <c r="F1148" s="2" t="s">
        <v>1084</v>
      </c>
      <c r="G1148" s="2"/>
      <c r="H1148" s="2"/>
      <c r="I1148" s="2" t="s">
        <v>8549</v>
      </c>
      <c r="J1148" s="2" t="s">
        <v>8550</v>
      </c>
      <c r="K1148" s="2" t="s">
        <v>8551</v>
      </c>
      <c r="L1148" s="2" t="s">
        <v>8552</v>
      </c>
      <c r="M1148" s="2" t="s">
        <v>8553</v>
      </c>
      <c r="N1148" s="2" t="s">
        <v>8554</v>
      </c>
      <c r="O1148" s="2" t="s">
        <v>8555</v>
      </c>
    </row>
    <row r="1149" spans="1:15">
      <c r="A1149" s="2" t="s">
        <v>15</v>
      </c>
      <c r="B1149" s="2" t="s">
        <v>8548</v>
      </c>
      <c r="C1149" s="2" t="s">
        <v>27</v>
      </c>
      <c r="D1149" s="2" t="s">
        <v>8525</v>
      </c>
      <c r="E1149" s="2"/>
      <c r="F1149" s="2" t="s">
        <v>1084</v>
      </c>
      <c r="G1149" s="2"/>
      <c r="H1149" s="2"/>
      <c r="I1149" s="2" t="s">
        <v>8556</v>
      </c>
      <c r="J1149" s="2" t="s">
        <v>8557</v>
      </c>
      <c r="K1149" s="2" t="s">
        <v>8551</v>
      </c>
      <c r="L1149" s="2" t="s">
        <v>8558</v>
      </c>
      <c r="M1149" s="2" t="s">
        <v>8559</v>
      </c>
      <c r="N1149" s="2" t="s">
        <v>8560</v>
      </c>
      <c r="O1149" s="2" t="s">
        <v>8561</v>
      </c>
    </row>
    <row r="1150" spans="1:15">
      <c r="A1150" s="2" t="s">
        <v>15</v>
      </c>
      <c r="B1150" s="2" t="s">
        <v>8548</v>
      </c>
      <c r="C1150" s="2" t="s">
        <v>112</v>
      </c>
      <c r="D1150" s="2" t="s">
        <v>8525</v>
      </c>
      <c r="E1150" s="2"/>
      <c r="F1150" s="2" t="s">
        <v>1084</v>
      </c>
      <c r="G1150" s="2"/>
      <c r="H1150" s="2"/>
      <c r="I1150" s="2" t="s">
        <v>8562</v>
      </c>
      <c r="J1150" s="2" t="s">
        <v>8563</v>
      </c>
      <c r="K1150" s="2" t="s">
        <v>8564</v>
      </c>
      <c r="L1150" s="2" t="s">
        <v>8565</v>
      </c>
      <c r="M1150" s="2" t="s">
        <v>8566</v>
      </c>
      <c r="N1150" s="2" t="s">
        <v>8567</v>
      </c>
      <c r="O1150" s="2" t="s">
        <v>8568</v>
      </c>
    </row>
    <row r="1151" spans="1:15">
      <c r="A1151" s="2" t="s">
        <v>15</v>
      </c>
      <c r="B1151" s="2" t="s">
        <v>8548</v>
      </c>
      <c r="C1151" s="2" t="s">
        <v>17</v>
      </c>
      <c r="D1151" s="2" t="s">
        <v>8525</v>
      </c>
      <c r="E1151" s="2"/>
      <c r="F1151" s="2" t="s">
        <v>1084</v>
      </c>
      <c r="G1151" s="2"/>
      <c r="H1151" s="2"/>
      <c r="I1151" s="2" t="s">
        <v>8569</v>
      </c>
      <c r="J1151" s="2" t="s">
        <v>8570</v>
      </c>
      <c r="K1151" s="2" t="s">
        <v>8564</v>
      </c>
      <c r="L1151" s="2" t="s">
        <v>8571</v>
      </c>
      <c r="M1151" s="2" t="s">
        <v>8572</v>
      </c>
      <c r="N1151" s="2" t="s">
        <v>8573</v>
      </c>
      <c r="O1151" s="2" t="s">
        <v>8574</v>
      </c>
    </row>
    <row r="1152" spans="1:15">
      <c r="A1152" s="2" t="s">
        <v>15</v>
      </c>
      <c r="B1152" s="2" t="s">
        <v>8575</v>
      </c>
      <c r="C1152" s="2" t="s">
        <v>83</v>
      </c>
      <c r="D1152" s="2"/>
      <c r="E1152" s="2"/>
      <c r="F1152" s="2"/>
      <c r="G1152" s="2"/>
      <c r="H1152" s="2"/>
      <c r="I1152" s="2"/>
      <c r="J1152" s="2" t="s">
        <v>8576</v>
      </c>
      <c r="K1152" s="2" t="s">
        <v>8577</v>
      </c>
      <c r="L1152" s="2" t="s">
        <v>8578</v>
      </c>
      <c r="M1152" s="2" t="s">
        <v>8579</v>
      </c>
      <c r="N1152" s="2" t="s">
        <v>8580</v>
      </c>
      <c r="O1152" s="2" t="s">
        <v>8581</v>
      </c>
    </row>
    <row r="1153" spans="1:15">
      <c r="A1153" s="2" t="s">
        <v>15</v>
      </c>
      <c r="B1153" s="2" t="s">
        <v>8575</v>
      </c>
      <c r="C1153" s="2" t="s">
        <v>27</v>
      </c>
      <c r="D1153" s="2"/>
      <c r="E1153" s="2"/>
      <c r="F1153" s="2"/>
      <c r="G1153" s="2"/>
      <c r="H1153" s="2"/>
      <c r="I1153" s="2"/>
      <c r="J1153" s="2" t="s">
        <v>8582</v>
      </c>
      <c r="K1153" s="2" t="s">
        <v>8577</v>
      </c>
      <c r="L1153" s="2" t="s">
        <v>8583</v>
      </c>
      <c r="M1153" s="2" t="s">
        <v>8584</v>
      </c>
      <c r="N1153" s="2" t="s">
        <v>8585</v>
      </c>
      <c r="O1153" s="2" t="s">
        <v>8586</v>
      </c>
    </row>
    <row r="1154" spans="1:15">
      <c r="A1154" s="2" t="s">
        <v>15</v>
      </c>
      <c r="B1154" s="2" t="s">
        <v>8587</v>
      </c>
      <c r="C1154" s="2" t="s">
        <v>112</v>
      </c>
      <c r="D1154" s="2" t="s">
        <v>8540</v>
      </c>
      <c r="E1154" s="2"/>
      <c r="F1154" s="2" t="s">
        <v>8588</v>
      </c>
      <c r="G1154" s="2" t="s">
        <v>1359</v>
      </c>
      <c r="H1154" s="2"/>
      <c r="I1154" s="2" t="s">
        <v>8589</v>
      </c>
      <c r="J1154" s="2" t="s">
        <v>8590</v>
      </c>
      <c r="K1154" s="2" t="s">
        <v>8591</v>
      </c>
      <c r="L1154" s="2" t="s">
        <v>8592</v>
      </c>
      <c r="M1154" s="2" t="s">
        <v>8593</v>
      </c>
      <c r="N1154" s="2" t="s">
        <v>8594</v>
      </c>
      <c r="O1154" s="2" t="s">
        <v>8595</v>
      </c>
    </row>
    <row r="1155" spans="1:15">
      <c r="A1155" s="2" t="s">
        <v>15</v>
      </c>
      <c r="B1155" s="2" t="s">
        <v>8587</v>
      </c>
      <c r="C1155" s="2" t="s">
        <v>27</v>
      </c>
      <c r="D1155" s="2" t="s">
        <v>8540</v>
      </c>
      <c r="E1155" s="2"/>
      <c r="F1155" s="2" t="s">
        <v>8588</v>
      </c>
      <c r="G1155" s="2" t="s">
        <v>1359</v>
      </c>
      <c r="H1155" s="2"/>
      <c r="I1155" s="2" t="s">
        <v>8596</v>
      </c>
      <c r="J1155" s="2" t="s">
        <v>8597</v>
      </c>
      <c r="K1155" s="2" t="s">
        <v>8591</v>
      </c>
      <c r="L1155" s="2" t="s">
        <v>8598</v>
      </c>
      <c r="M1155" s="2" t="s">
        <v>8599</v>
      </c>
      <c r="N1155" s="2" t="s">
        <v>8600</v>
      </c>
      <c r="O1155" s="2" t="s">
        <v>8601</v>
      </c>
    </row>
    <row r="1156" spans="1:15">
      <c r="A1156" s="2" t="s">
        <v>15</v>
      </c>
      <c r="B1156" s="2" t="s">
        <v>8602</v>
      </c>
      <c r="C1156" s="2" t="s">
        <v>38</v>
      </c>
      <c r="D1156" s="2"/>
      <c r="E1156" s="2"/>
      <c r="F1156" s="2"/>
      <c r="G1156" s="2"/>
      <c r="H1156" s="2"/>
      <c r="I1156" s="2"/>
      <c r="J1156" s="2" t="s">
        <v>8603</v>
      </c>
      <c r="K1156" s="2" t="s">
        <v>8604</v>
      </c>
      <c r="L1156" s="2" t="s">
        <v>8605</v>
      </c>
      <c r="M1156" s="2" t="s">
        <v>8606</v>
      </c>
      <c r="N1156" s="2" t="s">
        <v>8607</v>
      </c>
      <c r="O1156" s="2" t="s">
        <v>8608</v>
      </c>
    </row>
    <row r="1157" spans="1:15">
      <c r="A1157" s="2" t="s">
        <v>15</v>
      </c>
      <c r="B1157" s="2" t="s">
        <v>8602</v>
      </c>
      <c r="C1157" s="2" t="s">
        <v>112</v>
      </c>
      <c r="D1157" s="2"/>
      <c r="E1157" s="2"/>
      <c r="F1157" s="2"/>
      <c r="G1157" s="2"/>
      <c r="H1157" s="2"/>
      <c r="I1157" s="2"/>
      <c r="J1157" s="2" t="s">
        <v>8609</v>
      </c>
      <c r="K1157" s="2" t="s">
        <v>8604</v>
      </c>
      <c r="L1157" s="2" t="s">
        <v>8610</v>
      </c>
      <c r="M1157" s="2" t="s">
        <v>8611</v>
      </c>
      <c r="N1157" s="2" t="s">
        <v>8612</v>
      </c>
      <c r="O1157" s="2" t="s">
        <v>8613</v>
      </c>
    </row>
    <row r="1158" spans="1:15">
      <c r="A1158" s="2" t="s">
        <v>15</v>
      </c>
      <c r="B1158" s="2" t="s">
        <v>8614</v>
      </c>
      <c r="C1158" s="2" t="s">
        <v>17</v>
      </c>
      <c r="D1158" s="2" t="s">
        <v>8615</v>
      </c>
      <c r="E1158" s="2"/>
      <c r="F1158" s="2" t="s">
        <v>5303</v>
      </c>
      <c r="G1158" s="2"/>
      <c r="H1158" s="2"/>
      <c r="I1158" s="2" t="s">
        <v>8616</v>
      </c>
      <c r="J1158" s="2" t="s">
        <v>8617</v>
      </c>
      <c r="K1158" s="2" t="s">
        <v>8618</v>
      </c>
      <c r="L1158" s="2" t="s">
        <v>8619</v>
      </c>
      <c r="M1158" s="2" t="s">
        <v>8620</v>
      </c>
      <c r="N1158" s="2" t="s">
        <v>8621</v>
      </c>
      <c r="O1158" s="2" t="s">
        <v>8622</v>
      </c>
    </row>
    <row r="1159" spans="1:15">
      <c r="A1159" s="2" t="s">
        <v>15</v>
      </c>
      <c r="B1159" s="2" t="s">
        <v>8623</v>
      </c>
      <c r="C1159" s="2" t="s">
        <v>17</v>
      </c>
      <c r="D1159" s="2"/>
      <c r="E1159" s="2"/>
      <c r="F1159" s="2" t="s">
        <v>8624</v>
      </c>
      <c r="G1159" s="2" t="e">
        <f>-et</f>
        <v>#NAME?</v>
      </c>
      <c r="H1159" s="2"/>
      <c r="I1159" s="2" t="s">
        <v>8625</v>
      </c>
      <c r="J1159" s="2" t="s">
        <v>8626</v>
      </c>
      <c r="K1159" s="2" t="s">
        <v>8627</v>
      </c>
      <c r="L1159" s="2" t="s">
        <v>8628</v>
      </c>
      <c r="M1159" s="2" t="s">
        <v>8629</v>
      </c>
      <c r="N1159" s="2" t="s">
        <v>8630</v>
      </c>
      <c r="O1159" s="2" t="s">
        <v>8631</v>
      </c>
    </row>
    <row r="1160" spans="1:15">
      <c r="A1160" s="2" t="s">
        <v>15</v>
      </c>
      <c r="B1160" s="2" t="s">
        <v>8632</v>
      </c>
      <c r="C1160" s="2" t="s">
        <v>17</v>
      </c>
      <c r="D1160" s="2"/>
      <c r="E1160" s="2"/>
      <c r="F1160" s="2"/>
      <c r="G1160" s="2"/>
      <c r="H1160" s="2"/>
      <c r="I1160" s="2"/>
      <c r="J1160" s="2" t="s">
        <v>8633</v>
      </c>
      <c r="K1160" s="2" t="s">
        <v>8634</v>
      </c>
      <c r="L1160" s="2" t="s">
        <v>8635</v>
      </c>
      <c r="M1160" s="2" t="s">
        <v>8636</v>
      </c>
      <c r="N1160" s="2" t="s">
        <v>8637</v>
      </c>
      <c r="O1160" s="2" t="s">
        <v>8638</v>
      </c>
    </row>
    <row r="1161" spans="1:15">
      <c r="A1161" s="2" t="s">
        <v>15</v>
      </c>
      <c r="B1161" s="2" t="s">
        <v>8639</v>
      </c>
      <c r="C1161" s="2" t="s">
        <v>38</v>
      </c>
      <c r="D1161" s="2"/>
      <c r="E1161" s="2"/>
      <c r="F1161" s="2"/>
      <c r="G1161" s="2"/>
      <c r="H1161" s="2"/>
      <c r="I1161" s="2"/>
      <c r="J1161" s="2" t="s">
        <v>8640</v>
      </c>
      <c r="K1161" s="2" t="s">
        <v>8641</v>
      </c>
      <c r="L1161" s="2" t="s">
        <v>8642</v>
      </c>
      <c r="M1161" s="2" t="s">
        <v>3586</v>
      </c>
      <c r="N1161" s="2" t="s">
        <v>8643</v>
      </c>
      <c r="O1161" s="2" t="s">
        <v>8644</v>
      </c>
    </row>
    <row r="1162" spans="1:15">
      <c r="A1162" s="2" t="s">
        <v>15</v>
      </c>
      <c r="B1162" s="2" t="s">
        <v>8639</v>
      </c>
      <c r="C1162" s="2" t="s">
        <v>17</v>
      </c>
      <c r="D1162" s="2"/>
      <c r="E1162" s="2"/>
      <c r="F1162" s="2"/>
      <c r="G1162" s="2"/>
      <c r="H1162" s="2"/>
      <c r="I1162" s="2"/>
      <c r="J1162" s="2" t="s">
        <v>8645</v>
      </c>
      <c r="K1162" s="2" t="s">
        <v>8641</v>
      </c>
      <c r="L1162" s="2" t="s">
        <v>8646</v>
      </c>
      <c r="M1162" s="2" t="s">
        <v>8647</v>
      </c>
      <c r="N1162" s="2" t="s">
        <v>8648</v>
      </c>
      <c r="O1162" s="2" t="s">
        <v>8649</v>
      </c>
    </row>
    <row r="1163" spans="1:15">
      <c r="A1163" s="2" t="s">
        <v>15</v>
      </c>
      <c r="B1163" s="2" t="s">
        <v>8650</v>
      </c>
      <c r="C1163" s="2" t="s">
        <v>17</v>
      </c>
      <c r="D1163" s="2"/>
      <c r="E1163" s="2"/>
      <c r="F1163" s="2" t="s">
        <v>8639</v>
      </c>
      <c r="G1163" s="2" t="e">
        <f>-ing</f>
        <v>#NAME?</v>
      </c>
      <c r="H1163" s="2"/>
      <c r="I1163" s="2" t="s">
        <v>8651</v>
      </c>
      <c r="J1163" s="2" t="s">
        <v>8652</v>
      </c>
      <c r="K1163" s="2" t="s">
        <v>8653</v>
      </c>
      <c r="L1163" s="2" t="s">
        <v>8654</v>
      </c>
      <c r="M1163" s="2" t="s">
        <v>8655</v>
      </c>
      <c r="N1163" s="2" t="s">
        <v>8656</v>
      </c>
      <c r="O1163" s="2" t="s">
        <v>8657</v>
      </c>
    </row>
    <row r="1164" spans="1:15">
      <c r="A1164" s="2" t="s">
        <v>15</v>
      </c>
      <c r="B1164" s="2" t="s">
        <v>8658</v>
      </c>
      <c r="C1164" s="2" t="s">
        <v>112</v>
      </c>
      <c r="D1164" s="2"/>
      <c r="E1164" s="2"/>
      <c r="F1164" s="2"/>
      <c r="G1164" s="2"/>
      <c r="H1164" s="2"/>
      <c r="I1164" s="2"/>
      <c r="J1164" s="2" t="s">
        <v>8659</v>
      </c>
      <c r="K1164" s="2" t="s">
        <v>8660</v>
      </c>
      <c r="L1164" s="2" t="s">
        <v>8661</v>
      </c>
      <c r="M1164" s="2" t="s">
        <v>8662</v>
      </c>
      <c r="N1164" s="2" t="s">
        <v>8663</v>
      </c>
      <c r="O1164" s="2" t="s">
        <v>8664</v>
      </c>
    </row>
    <row r="1165" spans="1:15">
      <c r="A1165" s="2" t="s">
        <v>15</v>
      </c>
      <c r="B1165" s="2" t="s">
        <v>8665</v>
      </c>
      <c r="C1165" s="2" t="s">
        <v>17</v>
      </c>
      <c r="D1165" s="2"/>
      <c r="E1165" s="2"/>
      <c r="F1165" s="2"/>
      <c r="G1165" s="2"/>
      <c r="H1165" s="2"/>
      <c r="I1165" s="2"/>
      <c r="J1165" s="2" t="s">
        <v>8666</v>
      </c>
      <c r="K1165" s="2" t="s">
        <v>8667</v>
      </c>
      <c r="L1165" s="2" t="s">
        <v>8668</v>
      </c>
      <c r="M1165" s="2" t="s">
        <v>8669</v>
      </c>
      <c r="N1165" s="2" t="s">
        <v>8670</v>
      </c>
      <c r="O1165" s="2" t="s">
        <v>8671</v>
      </c>
    </row>
    <row r="1166" spans="1:15">
      <c r="A1166" s="2" t="s">
        <v>15</v>
      </c>
      <c r="B1166" s="2" t="s">
        <v>8672</v>
      </c>
      <c r="C1166" s="2" t="s">
        <v>17</v>
      </c>
      <c r="D1166" s="2"/>
      <c r="E1166" s="2"/>
      <c r="F1166" s="2"/>
      <c r="G1166" s="2"/>
      <c r="H1166" s="2"/>
      <c r="I1166" s="2"/>
      <c r="J1166" s="2" t="s">
        <v>8673</v>
      </c>
      <c r="K1166" s="2" t="s">
        <v>8674</v>
      </c>
      <c r="L1166" s="2" t="s">
        <v>8675</v>
      </c>
      <c r="M1166" s="2" t="s">
        <v>8676</v>
      </c>
      <c r="N1166" s="2" t="s">
        <v>8677</v>
      </c>
      <c r="O1166" s="2" t="s">
        <v>8678</v>
      </c>
    </row>
    <row r="1167" spans="1:15">
      <c r="A1167" s="2" t="s">
        <v>15</v>
      </c>
      <c r="B1167" s="2" t="s">
        <v>8679</v>
      </c>
      <c r="C1167" s="2" t="s">
        <v>17</v>
      </c>
      <c r="D1167" s="2" t="s">
        <v>8680</v>
      </c>
      <c r="E1167" s="2"/>
      <c r="F1167" s="2" t="s">
        <v>5337</v>
      </c>
      <c r="G1167" s="2"/>
      <c r="H1167" s="2"/>
      <c r="I1167" s="2" t="s">
        <v>8681</v>
      </c>
      <c r="J1167" s="2" t="s">
        <v>8682</v>
      </c>
      <c r="K1167" s="2" t="s">
        <v>8683</v>
      </c>
      <c r="L1167" s="2" t="s">
        <v>8684</v>
      </c>
      <c r="M1167" s="2" t="s">
        <v>8685</v>
      </c>
      <c r="N1167" s="2" t="s">
        <v>8686</v>
      </c>
      <c r="O1167" s="2" t="s">
        <v>8687</v>
      </c>
    </row>
    <row r="1168" spans="1:15">
      <c r="A1168" s="2" t="s">
        <v>15</v>
      </c>
      <c r="B1168" s="2" t="s">
        <v>5526</v>
      </c>
      <c r="C1168" s="2" t="s">
        <v>17</v>
      </c>
      <c r="D1168" s="2" t="s">
        <v>8688</v>
      </c>
      <c r="E1168" s="2"/>
      <c r="F1168" s="2" t="s">
        <v>425</v>
      </c>
      <c r="G1168" s="2"/>
      <c r="H1168" s="2"/>
      <c r="I1168" s="2" t="s">
        <v>8689</v>
      </c>
      <c r="J1168" s="2" t="s">
        <v>8690</v>
      </c>
      <c r="K1168" s="2" t="s">
        <v>8691</v>
      </c>
      <c r="L1168" s="2" t="s">
        <v>8692</v>
      </c>
      <c r="M1168" s="2" t="s">
        <v>8693</v>
      </c>
      <c r="N1168" s="2" t="s">
        <v>8694</v>
      </c>
      <c r="O1168" s="2" t="s">
        <v>8695</v>
      </c>
    </row>
    <row r="1169" spans="1:15">
      <c r="A1169" s="2" t="s">
        <v>15</v>
      </c>
      <c r="B1169" s="2" t="s">
        <v>8696</v>
      </c>
      <c r="C1169" s="2" t="s">
        <v>17</v>
      </c>
      <c r="D1169" s="2"/>
      <c r="E1169" s="2"/>
      <c r="F1169" s="2"/>
      <c r="G1169" s="2"/>
      <c r="H1169" s="2"/>
      <c r="I1169" s="2"/>
      <c r="J1169" s="2" t="s">
        <v>8697</v>
      </c>
      <c r="K1169" s="2" t="s">
        <v>8698</v>
      </c>
      <c r="L1169" s="2" t="s">
        <v>8699</v>
      </c>
      <c r="M1169" s="2" t="s">
        <v>8700</v>
      </c>
      <c r="N1169" s="2" t="s">
        <v>8701</v>
      </c>
      <c r="O1169" s="2" t="s">
        <v>8702</v>
      </c>
    </row>
    <row r="1170" spans="1:15">
      <c r="A1170" s="2" t="s">
        <v>15</v>
      </c>
      <c r="B1170" s="2" t="s">
        <v>8696</v>
      </c>
      <c r="C1170" s="2" t="s">
        <v>38</v>
      </c>
      <c r="D1170" s="2"/>
      <c r="E1170" s="2"/>
      <c r="F1170" s="2"/>
      <c r="G1170" s="2"/>
      <c r="H1170" s="2"/>
      <c r="I1170" s="2"/>
      <c r="J1170" s="2" t="s">
        <v>8703</v>
      </c>
      <c r="K1170" s="2" t="s">
        <v>8698</v>
      </c>
      <c r="L1170" s="2" t="s">
        <v>8704</v>
      </c>
      <c r="M1170" s="2" t="s">
        <v>8705</v>
      </c>
      <c r="N1170" s="2" t="s">
        <v>8706</v>
      </c>
      <c r="O1170" s="2" t="s">
        <v>8707</v>
      </c>
    </row>
    <row r="1171" spans="1:15">
      <c r="A1171" s="2" t="s">
        <v>15</v>
      </c>
      <c r="B1171" s="2" t="s">
        <v>8708</v>
      </c>
      <c r="C1171" s="2" t="s">
        <v>17</v>
      </c>
      <c r="D1171" s="2"/>
      <c r="E1171" s="2"/>
      <c r="F1171" s="2"/>
      <c r="G1171" s="2"/>
      <c r="H1171" s="2"/>
      <c r="I1171" s="2"/>
      <c r="J1171" s="2" t="s">
        <v>8709</v>
      </c>
      <c r="K1171" s="2" t="s">
        <v>8710</v>
      </c>
      <c r="L1171" s="2" t="s">
        <v>8711</v>
      </c>
      <c r="M1171" s="2" t="s">
        <v>8712</v>
      </c>
      <c r="N1171" s="2" t="s">
        <v>8713</v>
      </c>
      <c r="O1171" s="2" t="s">
        <v>8714</v>
      </c>
    </row>
    <row r="1172" spans="1:15">
      <c r="A1172" s="2" t="s">
        <v>15</v>
      </c>
      <c r="B1172" s="2" t="s">
        <v>8708</v>
      </c>
      <c r="C1172" s="2" t="s">
        <v>38</v>
      </c>
      <c r="D1172" s="2"/>
      <c r="E1172" s="2"/>
      <c r="F1172" s="2"/>
      <c r="G1172" s="2"/>
      <c r="H1172" s="2"/>
      <c r="I1172" s="2"/>
      <c r="J1172" s="2" t="s">
        <v>8715</v>
      </c>
      <c r="K1172" s="2" t="s">
        <v>8710</v>
      </c>
      <c r="L1172" s="2" t="s">
        <v>8716</v>
      </c>
      <c r="M1172" s="2" t="s">
        <v>8717</v>
      </c>
      <c r="N1172" s="2" t="s">
        <v>8718</v>
      </c>
      <c r="O1172" s="2" t="s">
        <v>8719</v>
      </c>
    </row>
    <row r="1173" spans="1:15">
      <c r="A1173" s="2" t="s">
        <v>15</v>
      </c>
      <c r="B1173" s="2" t="s">
        <v>8720</v>
      </c>
      <c r="C1173" s="2" t="s">
        <v>112</v>
      </c>
      <c r="D1173" s="2"/>
      <c r="E1173" s="2"/>
      <c r="F1173" s="2" t="s">
        <v>8708</v>
      </c>
      <c r="G1173" s="2" t="s">
        <v>651</v>
      </c>
      <c r="H1173" s="2" t="s">
        <v>6560</v>
      </c>
      <c r="I1173" s="2" t="s">
        <v>8721</v>
      </c>
      <c r="J1173" s="2" t="s">
        <v>8722</v>
      </c>
      <c r="K1173" s="2" t="s">
        <v>8723</v>
      </c>
      <c r="L1173" s="2" t="s">
        <v>8724</v>
      </c>
      <c r="M1173" s="2" t="s">
        <v>8725</v>
      </c>
      <c r="N1173" s="2" t="s">
        <v>8726</v>
      </c>
      <c r="O1173" s="2" t="s">
        <v>8727</v>
      </c>
    </row>
    <row r="1174" spans="1:15">
      <c r="A1174" s="2" t="s">
        <v>15</v>
      </c>
      <c r="B1174" s="2" t="s">
        <v>8728</v>
      </c>
      <c r="C1174" s="2" t="s">
        <v>112</v>
      </c>
      <c r="D1174" s="2"/>
      <c r="E1174" s="2"/>
      <c r="F1174" s="2"/>
      <c r="G1174" s="2"/>
      <c r="H1174" s="2"/>
      <c r="I1174" s="2" t="s">
        <v>8729</v>
      </c>
      <c r="J1174" s="2" t="s">
        <v>8730</v>
      </c>
      <c r="K1174" s="2" t="s">
        <v>8731</v>
      </c>
      <c r="L1174" s="2" t="s">
        <v>8732</v>
      </c>
      <c r="M1174" s="2" t="s">
        <v>8733</v>
      </c>
      <c r="N1174" s="2" t="s">
        <v>8734</v>
      </c>
      <c r="O1174" s="2" t="s">
        <v>8735</v>
      </c>
    </row>
    <row r="1175" spans="1:15">
      <c r="A1175" s="2" t="s">
        <v>15</v>
      </c>
      <c r="B1175" s="2" t="s">
        <v>8736</v>
      </c>
      <c r="C1175" s="2" t="s">
        <v>38</v>
      </c>
      <c r="D1175" s="2"/>
      <c r="E1175" s="2"/>
      <c r="F1175" s="2"/>
      <c r="G1175" s="2"/>
      <c r="H1175" s="2"/>
      <c r="I1175" s="2"/>
      <c r="J1175" s="2" t="s">
        <v>8737</v>
      </c>
      <c r="K1175" s="2" t="s">
        <v>8738</v>
      </c>
      <c r="L1175" s="2" t="s">
        <v>8739</v>
      </c>
      <c r="M1175" s="2" t="s">
        <v>8740</v>
      </c>
      <c r="N1175" s="2" t="s">
        <v>8741</v>
      </c>
      <c r="O1175" s="2" t="s">
        <v>8742</v>
      </c>
    </row>
    <row r="1176" spans="1:15">
      <c r="A1176" s="2" t="s">
        <v>15</v>
      </c>
      <c r="B1176" s="2" t="s">
        <v>8736</v>
      </c>
      <c r="C1176" s="2" t="s">
        <v>17</v>
      </c>
      <c r="D1176" s="2"/>
      <c r="E1176" s="2"/>
      <c r="F1176" s="2"/>
      <c r="G1176" s="2"/>
      <c r="H1176" s="2"/>
      <c r="I1176" s="2"/>
      <c r="J1176" s="2" t="s">
        <v>8743</v>
      </c>
      <c r="K1176" s="2" t="s">
        <v>8738</v>
      </c>
      <c r="L1176" s="2" t="s">
        <v>8744</v>
      </c>
      <c r="M1176" s="2" t="s">
        <v>8745</v>
      </c>
      <c r="N1176" s="2" t="s">
        <v>8746</v>
      </c>
      <c r="O1176" s="2" t="s">
        <v>8747</v>
      </c>
    </row>
    <row r="1177" spans="1:15">
      <c r="A1177" s="2" t="s">
        <v>15</v>
      </c>
      <c r="B1177" s="2" t="s">
        <v>8748</v>
      </c>
      <c r="C1177" s="2" t="s">
        <v>17</v>
      </c>
      <c r="D1177" s="2"/>
      <c r="E1177" s="2"/>
      <c r="F1177" s="2" t="s">
        <v>8749</v>
      </c>
      <c r="G1177" s="2"/>
      <c r="H1177" s="2"/>
      <c r="I1177" s="2" t="s">
        <v>8750</v>
      </c>
      <c r="J1177" s="2" t="s">
        <v>8751</v>
      </c>
      <c r="K1177" s="2" t="s">
        <v>8752</v>
      </c>
      <c r="L1177" s="2" t="s">
        <v>8753</v>
      </c>
      <c r="M1177" s="2" t="s">
        <v>8754</v>
      </c>
      <c r="N1177" s="2" t="s">
        <v>8755</v>
      </c>
      <c r="O1177" s="2" t="s">
        <v>8756</v>
      </c>
    </row>
    <row r="1178" spans="1:15">
      <c r="A1178" s="2" t="s">
        <v>15</v>
      </c>
      <c r="B1178" s="2" t="s">
        <v>8757</v>
      </c>
      <c r="C1178" s="2" t="s">
        <v>83</v>
      </c>
      <c r="D1178" s="2"/>
      <c r="E1178" s="2"/>
      <c r="F1178" s="2"/>
      <c r="G1178" s="2"/>
      <c r="H1178" s="2"/>
      <c r="I1178" s="2"/>
      <c r="J1178" s="2" t="s">
        <v>8758</v>
      </c>
      <c r="K1178" s="2" t="s">
        <v>8759</v>
      </c>
      <c r="L1178" s="2" t="s">
        <v>8760</v>
      </c>
      <c r="M1178" s="2" t="s">
        <v>8761</v>
      </c>
      <c r="N1178" s="2" t="s">
        <v>8762</v>
      </c>
      <c r="O1178" s="2" t="s">
        <v>8763</v>
      </c>
    </row>
    <row r="1179" spans="1:15">
      <c r="A1179" s="2" t="s">
        <v>15</v>
      </c>
      <c r="B1179" s="2" t="s">
        <v>8764</v>
      </c>
      <c r="C1179" s="2" t="s">
        <v>17</v>
      </c>
      <c r="D1179" s="2"/>
      <c r="E1179" s="2"/>
      <c r="F1179" s="2"/>
      <c r="G1179" s="2"/>
      <c r="H1179" s="2"/>
      <c r="I1179" s="2"/>
      <c r="J1179" s="2" t="s">
        <v>8765</v>
      </c>
      <c r="K1179" s="2" t="s">
        <v>8766</v>
      </c>
      <c r="L1179" s="2" t="s">
        <v>8767</v>
      </c>
      <c r="M1179" s="2" t="s">
        <v>8768</v>
      </c>
      <c r="N1179" s="2" t="s">
        <v>8769</v>
      </c>
      <c r="O1179" s="2" t="s">
        <v>8770</v>
      </c>
    </row>
    <row r="1180" spans="1:15">
      <c r="A1180" s="2" t="s">
        <v>15</v>
      </c>
      <c r="B1180" s="2" t="s">
        <v>8771</v>
      </c>
      <c r="C1180" s="2" t="s">
        <v>17</v>
      </c>
      <c r="D1180" s="2"/>
      <c r="E1180" s="2"/>
      <c r="F1180" s="2"/>
      <c r="G1180" s="2"/>
      <c r="H1180" s="2"/>
      <c r="I1180" s="2"/>
      <c r="J1180" s="2" t="s">
        <v>8772</v>
      </c>
      <c r="K1180" s="2" t="s">
        <v>8773</v>
      </c>
      <c r="L1180" s="2" t="s">
        <v>8774</v>
      </c>
      <c r="M1180" s="2" t="s">
        <v>8775</v>
      </c>
      <c r="N1180" s="2" t="s">
        <v>8776</v>
      </c>
      <c r="O1180" s="2" t="s">
        <v>8777</v>
      </c>
    </row>
    <row r="1181" spans="1:15">
      <c r="A1181" s="2" t="s">
        <v>15</v>
      </c>
      <c r="B1181" s="2" t="s">
        <v>8778</v>
      </c>
      <c r="C1181" s="2" t="s">
        <v>112</v>
      </c>
      <c r="D1181" s="2"/>
      <c r="E1181" s="2"/>
      <c r="F1181" s="2" t="s">
        <v>8779</v>
      </c>
      <c r="G1181" s="2" t="e">
        <f>-ient</f>
        <v>#NAME?</v>
      </c>
      <c r="H1181" s="2"/>
      <c r="I1181" s="2" t="s">
        <v>8780</v>
      </c>
      <c r="J1181" s="2" t="s">
        <v>8781</v>
      </c>
      <c r="K1181" s="2" t="s">
        <v>8782</v>
      </c>
      <c r="L1181" s="2" t="s">
        <v>8783</v>
      </c>
      <c r="M1181" s="2" t="s">
        <v>8784</v>
      </c>
      <c r="N1181" s="2" t="s">
        <v>8785</v>
      </c>
      <c r="O1181" s="2" t="s">
        <v>8786</v>
      </c>
    </row>
    <row r="1182" spans="1:15">
      <c r="A1182" s="2" t="s">
        <v>15</v>
      </c>
      <c r="B1182" s="2" t="s">
        <v>8787</v>
      </c>
      <c r="C1182" s="2" t="s">
        <v>17</v>
      </c>
      <c r="D1182" s="2"/>
      <c r="E1182" s="2"/>
      <c r="F1182" s="2"/>
      <c r="G1182" s="2"/>
      <c r="H1182" s="2"/>
      <c r="I1182" s="2"/>
      <c r="J1182" s="2" t="s">
        <v>8788</v>
      </c>
      <c r="K1182" s="2" t="s">
        <v>8789</v>
      </c>
      <c r="L1182" s="2" t="s">
        <v>8790</v>
      </c>
      <c r="M1182" s="2" t="s">
        <v>8791</v>
      </c>
      <c r="N1182" s="2" t="s">
        <v>8792</v>
      </c>
      <c r="O1182" s="2" t="s">
        <v>8793</v>
      </c>
    </row>
    <row r="1183" spans="1:15">
      <c r="A1183" s="2" t="s">
        <v>15</v>
      </c>
      <c r="B1183" s="2" t="s">
        <v>8794</v>
      </c>
      <c r="C1183" s="2" t="s">
        <v>38</v>
      </c>
      <c r="D1183" s="2"/>
      <c r="E1183" s="2"/>
      <c r="F1183" s="2"/>
      <c r="G1183" s="2"/>
      <c r="H1183" s="2"/>
      <c r="I1183" s="2"/>
      <c r="J1183" s="2" t="s">
        <v>8795</v>
      </c>
      <c r="K1183" s="2" t="s">
        <v>8796</v>
      </c>
      <c r="L1183" s="2" t="s">
        <v>8797</v>
      </c>
      <c r="M1183" s="2" t="s">
        <v>8798</v>
      </c>
      <c r="N1183" s="2" t="s">
        <v>8799</v>
      </c>
      <c r="O1183" s="2" t="s">
        <v>8800</v>
      </c>
    </row>
    <row r="1184" spans="1:15">
      <c r="A1184" s="2" t="s">
        <v>15</v>
      </c>
      <c r="B1184" s="2" t="s">
        <v>8794</v>
      </c>
      <c r="C1184" s="2" t="s">
        <v>17</v>
      </c>
      <c r="D1184" s="2"/>
      <c r="E1184" s="2"/>
      <c r="F1184" s="2"/>
      <c r="G1184" s="2"/>
      <c r="H1184" s="2"/>
      <c r="I1184" s="2"/>
      <c r="J1184" s="2" t="s">
        <v>8801</v>
      </c>
      <c r="K1184" s="2" t="s">
        <v>8796</v>
      </c>
      <c r="L1184" s="2" t="s">
        <v>8802</v>
      </c>
      <c r="M1184" s="2" t="s">
        <v>8803</v>
      </c>
      <c r="N1184" s="2" t="s">
        <v>8804</v>
      </c>
      <c r="O1184" s="2" t="s">
        <v>8805</v>
      </c>
    </row>
    <row r="1185" spans="1:15">
      <c r="A1185" s="2" t="s">
        <v>15</v>
      </c>
      <c r="B1185" s="2" t="s">
        <v>8806</v>
      </c>
      <c r="C1185" s="2" t="s">
        <v>17</v>
      </c>
      <c r="D1185" s="2"/>
      <c r="E1185" s="2"/>
      <c r="F1185" s="2" t="s">
        <v>8794</v>
      </c>
      <c r="G1185" s="2" t="s">
        <v>74</v>
      </c>
      <c r="H1185" s="2"/>
      <c r="I1185" s="2" t="s">
        <v>8807</v>
      </c>
      <c r="J1185" s="2" t="s">
        <v>8808</v>
      </c>
      <c r="K1185" s="2" t="s">
        <v>8809</v>
      </c>
      <c r="L1185" s="2" t="s">
        <v>8810</v>
      </c>
      <c r="M1185" s="2" t="s">
        <v>8811</v>
      </c>
      <c r="N1185" s="2" t="s">
        <v>8812</v>
      </c>
      <c r="O1185" s="2" t="s">
        <v>8813</v>
      </c>
    </row>
    <row r="1186" spans="1:15">
      <c r="A1186" s="2" t="s">
        <v>15</v>
      </c>
      <c r="B1186" s="2" t="s">
        <v>8814</v>
      </c>
      <c r="C1186" s="2" t="s">
        <v>17</v>
      </c>
      <c r="D1186" s="2"/>
      <c r="E1186" s="2"/>
      <c r="F1186" s="2"/>
      <c r="G1186" s="2"/>
      <c r="H1186" s="2"/>
      <c r="I1186" s="2"/>
      <c r="J1186" s="2" t="s">
        <v>8815</v>
      </c>
      <c r="K1186" s="2" t="s">
        <v>8816</v>
      </c>
      <c r="L1186" s="2" t="s">
        <v>8817</v>
      </c>
      <c r="M1186" s="2" t="s">
        <v>8818</v>
      </c>
      <c r="N1186" s="2" t="s">
        <v>8819</v>
      </c>
      <c r="O1186" s="2" t="s">
        <v>8820</v>
      </c>
    </row>
    <row r="1187" spans="1:15">
      <c r="A1187" s="2" t="s">
        <v>15</v>
      </c>
      <c r="B1187" s="2" t="s">
        <v>8821</v>
      </c>
      <c r="C1187" s="2" t="s">
        <v>17</v>
      </c>
      <c r="D1187" s="2"/>
      <c r="E1187" s="2"/>
      <c r="F1187" s="2"/>
      <c r="G1187" s="2"/>
      <c r="H1187" s="2"/>
      <c r="I1187" s="2"/>
      <c r="J1187" s="2" t="s">
        <v>8822</v>
      </c>
      <c r="K1187" s="2" t="s">
        <v>8823</v>
      </c>
      <c r="L1187" s="2" t="s">
        <v>8824</v>
      </c>
      <c r="M1187" s="2" t="s">
        <v>8825</v>
      </c>
      <c r="N1187" s="2" t="s">
        <v>8826</v>
      </c>
      <c r="O1187" s="2" t="s">
        <v>8827</v>
      </c>
    </row>
    <row r="1188" spans="1:15">
      <c r="A1188" s="2" t="s">
        <v>15</v>
      </c>
      <c r="B1188" s="2" t="s">
        <v>8828</v>
      </c>
      <c r="C1188" s="2" t="s">
        <v>17</v>
      </c>
      <c r="D1188" s="2"/>
      <c r="E1188" s="2"/>
      <c r="F1188" s="2"/>
      <c r="G1188" s="2"/>
      <c r="H1188" s="2"/>
      <c r="I1188" s="2"/>
      <c r="J1188" s="2" t="s">
        <v>8829</v>
      </c>
      <c r="K1188" s="2" t="s">
        <v>8830</v>
      </c>
      <c r="L1188" s="2" t="s">
        <v>8831</v>
      </c>
      <c r="M1188" s="2" t="s">
        <v>8832</v>
      </c>
      <c r="N1188" s="2" t="s">
        <v>8833</v>
      </c>
      <c r="O1188" s="2" t="s">
        <v>8834</v>
      </c>
    </row>
    <row r="1189" spans="1:15">
      <c r="A1189" s="2" t="s">
        <v>15</v>
      </c>
      <c r="B1189" s="2" t="s">
        <v>8828</v>
      </c>
      <c r="C1189" s="2" t="s">
        <v>38</v>
      </c>
      <c r="D1189" s="2"/>
      <c r="E1189" s="2"/>
      <c r="F1189" s="2"/>
      <c r="G1189" s="2"/>
      <c r="H1189" s="2"/>
      <c r="I1189" s="2"/>
      <c r="J1189" s="2" t="s">
        <v>8835</v>
      </c>
      <c r="K1189" s="2" t="s">
        <v>8836</v>
      </c>
      <c r="L1189" s="2" t="s">
        <v>8837</v>
      </c>
      <c r="M1189" s="2" t="s">
        <v>8838</v>
      </c>
      <c r="N1189" s="2" t="s">
        <v>8839</v>
      </c>
      <c r="O1189" s="2" t="s">
        <v>8840</v>
      </c>
    </row>
    <row r="1190" spans="1:15">
      <c r="A1190" s="2" t="s">
        <v>15</v>
      </c>
      <c r="B1190" s="2" t="s">
        <v>8841</v>
      </c>
      <c r="C1190" s="2" t="s">
        <v>17</v>
      </c>
      <c r="D1190" s="2"/>
      <c r="E1190" s="2"/>
      <c r="F1190" s="2"/>
      <c r="G1190" s="2"/>
      <c r="H1190" s="2"/>
      <c r="I1190" s="2"/>
      <c r="J1190" s="2" t="s">
        <v>8842</v>
      </c>
      <c r="K1190" s="2" t="s">
        <v>8843</v>
      </c>
      <c r="L1190" s="2" t="s">
        <v>8844</v>
      </c>
      <c r="M1190" s="2" t="s">
        <v>8845</v>
      </c>
      <c r="N1190" s="2" t="s">
        <v>8846</v>
      </c>
      <c r="O1190" s="2" t="s">
        <v>8847</v>
      </c>
    </row>
    <row r="1191" spans="1:15">
      <c r="A1191" s="2" t="s">
        <v>15</v>
      </c>
      <c r="B1191" s="2" t="s">
        <v>8848</v>
      </c>
      <c r="C1191" s="2" t="s">
        <v>17</v>
      </c>
      <c r="D1191" s="2" t="s">
        <v>8849</v>
      </c>
      <c r="E1191" s="2"/>
      <c r="F1191" s="2" t="s">
        <v>1825</v>
      </c>
      <c r="G1191" s="2"/>
      <c r="H1191" s="2"/>
      <c r="I1191" s="2" t="s">
        <v>8850</v>
      </c>
      <c r="J1191" s="2" t="s">
        <v>8851</v>
      </c>
      <c r="K1191" s="2" t="s">
        <v>8852</v>
      </c>
      <c r="L1191" s="2" t="s">
        <v>8853</v>
      </c>
      <c r="M1191" s="2" t="s">
        <v>8854</v>
      </c>
      <c r="N1191" s="2" t="s">
        <v>8855</v>
      </c>
      <c r="O1191" s="2" t="s">
        <v>8856</v>
      </c>
    </row>
    <row r="1192" spans="1:15">
      <c r="A1192" s="2" t="s">
        <v>15</v>
      </c>
      <c r="B1192" s="2" t="s">
        <v>8857</v>
      </c>
      <c r="C1192" s="2" t="s">
        <v>112</v>
      </c>
      <c r="D1192" s="2" t="s">
        <v>8849</v>
      </c>
      <c r="E1192" s="2"/>
      <c r="F1192" s="2" t="s">
        <v>8858</v>
      </c>
      <c r="G1192" s="2"/>
      <c r="H1192" s="2"/>
      <c r="I1192" s="2" t="s">
        <v>8859</v>
      </c>
      <c r="J1192" s="2" t="s">
        <v>8860</v>
      </c>
      <c r="K1192" s="2" t="s">
        <v>8861</v>
      </c>
      <c r="L1192" s="2" t="s">
        <v>8862</v>
      </c>
      <c r="M1192" s="2" t="s">
        <v>8863</v>
      </c>
      <c r="N1192" s="2" t="s">
        <v>8864</v>
      </c>
      <c r="O1192" s="2" t="s">
        <v>8865</v>
      </c>
    </row>
    <row r="1193" spans="1:15">
      <c r="A1193" s="2" t="s">
        <v>15</v>
      </c>
      <c r="B1193" s="2" t="s">
        <v>8866</v>
      </c>
      <c r="C1193" s="2" t="s">
        <v>38</v>
      </c>
      <c r="D1193" s="2" t="s">
        <v>8849</v>
      </c>
      <c r="E1193" s="2"/>
      <c r="F1193" s="2" t="s">
        <v>5034</v>
      </c>
      <c r="G1193" s="2"/>
      <c r="H1193" s="2"/>
      <c r="I1193" s="2" t="s">
        <v>8867</v>
      </c>
      <c r="J1193" s="2" t="s">
        <v>8868</v>
      </c>
      <c r="K1193" s="2" t="s">
        <v>8869</v>
      </c>
      <c r="L1193" s="2" t="s">
        <v>8870</v>
      </c>
      <c r="M1193" s="2" t="s">
        <v>8871</v>
      </c>
      <c r="N1193" s="2" t="s">
        <v>8872</v>
      </c>
      <c r="O1193" s="2" t="s">
        <v>8873</v>
      </c>
    </row>
    <row r="1194" spans="1:15">
      <c r="A1194" s="2" t="s">
        <v>15</v>
      </c>
      <c r="B1194" s="2" t="s">
        <v>8874</v>
      </c>
      <c r="C1194" s="2" t="s">
        <v>27</v>
      </c>
      <c r="D1194" s="2"/>
      <c r="E1194" s="2"/>
      <c r="F1194" s="2"/>
      <c r="G1194" s="2"/>
      <c r="H1194" s="2"/>
      <c r="I1194" s="2"/>
      <c r="J1194" s="2" t="s">
        <v>8875</v>
      </c>
      <c r="K1194" s="2" t="s">
        <v>8876</v>
      </c>
      <c r="L1194" s="2" t="s">
        <v>8877</v>
      </c>
      <c r="M1194" s="2" t="s">
        <v>8878</v>
      </c>
      <c r="N1194" s="2" t="s">
        <v>8879</v>
      </c>
      <c r="O1194" s="2" t="s">
        <v>8880</v>
      </c>
    </row>
    <row r="1195" spans="1:15">
      <c r="A1195" s="2" t="s">
        <v>15</v>
      </c>
      <c r="B1195" s="2" t="s">
        <v>8881</v>
      </c>
      <c r="C1195" s="2" t="s">
        <v>17</v>
      </c>
      <c r="D1195" s="2" t="s">
        <v>8849</v>
      </c>
      <c r="E1195" s="2"/>
      <c r="F1195" s="2" t="s">
        <v>139</v>
      </c>
      <c r="G1195" s="2" t="e">
        <f>-sion</f>
        <v>#NAME?</v>
      </c>
      <c r="H1195" s="2"/>
      <c r="I1195" s="2" t="s">
        <v>8882</v>
      </c>
      <c r="J1195" s="2" t="s">
        <v>8883</v>
      </c>
      <c r="K1195" s="2" t="s">
        <v>8884</v>
      </c>
      <c r="L1195" s="2" t="s">
        <v>8885</v>
      </c>
      <c r="M1195" s="2" t="s">
        <v>8886</v>
      </c>
      <c r="N1195" s="2" t="s">
        <v>8887</v>
      </c>
      <c r="O1195" s="2" t="s">
        <v>8888</v>
      </c>
    </row>
    <row r="1196" spans="1:15">
      <c r="A1196" s="2" t="s">
        <v>15</v>
      </c>
      <c r="B1196" s="2" t="s">
        <v>8889</v>
      </c>
      <c r="C1196" s="2" t="s">
        <v>17</v>
      </c>
      <c r="D1196" s="2"/>
      <c r="E1196" s="2"/>
      <c r="F1196" s="2"/>
      <c r="G1196" s="2"/>
      <c r="H1196" s="2"/>
      <c r="I1196" s="2"/>
      <c r="J1196" s="2" t="s">
        <v>8890</v>
      </c>
      <c r="K1196" s="2" t="s">
        <v>8891</v>
      </c>
      <c r="L1196" s="2" t="s">
        <v>8892</v>
      </c>
      <c r="M1196" s="2" t="s">
        <v>8893</v>
      </c>
      <c r="N1196" s="2" t="s">
        <v>8894</v>
      </c>
      <c r="O1196" s="2" t="s">
        <v>8895</v>
      </c>
    </row>
    <row r="1197" spans="1:15">
      <c r="A1197" s="2" t="s">
        <v>15</v>
      </c>
      <c r="B1197" s="2" t="s">
        <v>8896</v>
      </c>
      <c r="C1197" s="2" t="s">
        <v>112</v>
      </c>
      <c r="D1197" s="2"/>
      <c r="E1197" s="2"/>
      <c r="F1197" s="2" t="s">
        <v>8889</v>
      </c>
      <c r="G1197" s="2" t="e">
        <f>-al</f>
        <v>#NAME?</v>
      </c>
      <c r="H1197" s="2"/>
      <c r="I1197" s="2" t="s">
        <v>8897</v>
      </c>
      <c r="J1197" s="2" t="s">
        <v>8898</v>
      </c>
      <c r="K1197" s="2" t="s">
        <v>8899</v>
      </c>
      <c r="L1197" s="2" t="s">
        <v>8900</v>
      </c>
      <c r="M1197" s="2" t="s">
        <v>8901</v>
      </c>
      <c r="N1197" s="2" t="s">
        <v>8902</v>
      </c>
      <c r="O1197" s="2" t="s">
        <v>8903</v>
      </c>
    </row>
    <row r="1198" spans="1:15">
      <c r="A1198" s="2" t="s">
        <v>15</v>
      </c>
      <c r="B1198" s="2" t="s">
        <v>8904</v>
      </c>
      <c r="C1198" s="2" t="s">
        <v>17</v>
      </c>
      <c r="D1198" s="2"/>
      <c r="E1198" s="2"/>
      <c r="F1198" s="2" t="s">
        <v>8889</v>
      </c>
      <c r="G1198" s="2" t="e">
        <f>-al</f>
        <v>#NAME?</v>
      </c>
      <c r="H1198" s="2" t="e">
        <f>-ity</f>
        <v>#NAME?</v>
      </c>
      <c r="I1198" s="2" t="s">
        <v>8905</v>
      </c>
      <c r="J1198" s="2" t="s">
        <v>8906</v>
      </c>
      <c r="K1198" s="2" t="s">
        <v>8907</v>
      </c>
      <c r="L1198" s="2" t="s">
        <v>8908</v>
      </c>
      <c r="M1198" s="2" t="s">
        <v>8909</v>
      </c>
      <c r="N1198" s="2" t="s">
        <v>8910</v>
      </c>
      <c r="O1198" s="2" t="s">
        <v>8911</v>
      </c>
    </row>
    <row r="1199" spans="1:15">
      <c r="A1199" s="2" t="s">
        <v>15</v>
      </c>
      <c r="B1199" s="2" t="s">
        <v>2379</v>
      </c>
      <c r="C1199" s="2" t="s">
        <v>17</v>
      </c>
      <c r="D1199" s="2"/>
      <c r="E1199" s="2"/>
      <c r="F1199" s="2"/>
      <c r="G1199" s="2"/>
      <c r="H1199" s="2"/>
      <c r="I1199" s="2"/>
      <c r="J1199" s="2" t="s">
        <v>8912</v>
      </c>
      <c r="K1199" s="2" t="s">
        <v>8913</v>
      </c>
      <c r="L1199" s="2" t="s">
        <v>8914</v>
      </c>
      <c r="M1199" s="2" t="s">
        <v>8915</v>
      </c>
      <c r="N1199" s="2" t="s">
        <v>8916</v>
      </c>
      <c r="O1199" s="2" t="s">
        <v>8917</v>
      </c>
    </row>
    <row r="1200" spans="1:15">
      <c r="A1200" s="2" t="s">
        <v>15</v>
      </c>
      <c r="B1200" s="2" t="s">
        <v>2379</v>
      </c>
      <c r="C1200" s="2" t="s">
        <v>38</v>
      </c>
      <c r="D1200" s="2"/>
      <c r="E1200" s="2"/>
      <c r="F1200" s="2"/>
      <c r="G1200" s="2"/>
      <c r="H1200" s="2"/>
      <c r="I1200" s="2"/>
      <c r="J1200" s="2" t="s">
        <v>8918</v>
      </c>
      <c r="K1200" s="2" t="s">
        <v>8913</v>
      </c>
      <c r="L1200" s="2" t="s">
        <v>8919</v>
      </c>
      <c r="M1200" s="2" t="s">
        <v>8920</v>
      </c>
      <c r="N1200" s="2" t="s">
        <v>8921</v>
      </c>
      <c r="O1200" s="2" t="s">
        <v>8922</v>
      </c>
    </row>
    <row r="1201" spans="1:15">
      <c r="A1201" s="2" t="s">
        <v>15</v>
      </c>
      <c r="B1201" s="2" t="s">
        <v>8923</v>
      </c>
      <c r="C1201" s="2" t="s">
        <v>17</v>
      </c>
      <c r="D1201" s="2" t="s">
        <v>8924</v>
      </c>
      <c r="E1201" s="2"/>
      <c r="F1201" s="2" t="s">
        <v>8925</v>
      </c>
      <c r="G1201" s="2"/>
      <c r="H1201" s="2"/>
      <c r="I1201" s="2" t="s">
        <v>8926</v>
      </c>
      <c r="J1201" s="2" t="s">
        <v>8927</v>
      </c>
      <c r="K1201" s="2" t="s">
        <v>8928</v>
      </c>
      <c r="L1201" s="2" t="s">
        <v>8929</v>
      </c>
      <c r="M1201" s="2" t="s">
        <v>8930</v>
      </c>
      <c r="N1201" s="2" t="s">
        <v>8931</v>
      </c>
      <c r="O1201" s="2" t="s">
        <v>8932</v>
      </c>
    </row>
    <row r="1202" spans="1:15">
      <c r="A1202" s="2" t="s">
        <v>15</v>
      </c>
      <c r="B1202" s="2" t="s">
        <v>8933</v>
      </c>
      <c r="C1202" s="2" t="s">
        <v>17</v>
      </c>
      <c r="D1202" s="2"/>
      <c r="E1202" s="2"/>
      <c r="F1202" s="2"/>
      <c r="G1202" s="2"/>
      <c r="H1202" s="2"/>
      <c r="I1202" s="2"/>
      <c r="J1202" s="2" t="s">
        <v>8934</v>
      </c>
      <c r="K1202" s="2" t="s">
        <v>8935</v>
      </c>
      <c r="L1202" s="2" t="s">
        <v>8936</v>
      </c>
      <c r="M1202" s="2" t="s">
        <v>8937</v>
      </c>
      <c r="N1202" s="2" t="s">
        <v>8938</v>
      </c>
      <c r="O1202" s="2" t="s">
        <v>8939</v>
      </c>
    </row>
    <row r="1203" spans="1:15">
      <c r="A1203" s="2" t="s">
        <v>15</v>
      </c>
      <c r="B1203" s="2" t="s">
        <v>8940</v>
      </c>
      <c r="C1203" s="2" t="s">
        <v>17</v>
      </c>
      <c r="D1203" s="2" t="s">
        <v>8941</v>
      </c>
      <c r="E1203" s="2"/>
      <c r="F1203" s="2" t="s">
        <v>8942</v>
      </c>
      <c r="G1203" s="2" t="e">
        <f>-er</f>
        <v>#NAME?</v>
      </c>
      <c r="H1203" s="2"/>
      <c r="I1203" s="2" t="s">
        <v>8943</v>
      </c>
      <c r="J1203" s="2" t="s">
        <v>8944</v>
      </c>
      <c r="K1203" s="2" t="s">
        <v>8945</v>
      </c>
      <c r="L1203" s="2" t="s">
        <v>8946</v>
      </c>
      <c r="M1203" s="2" t="s">
        <v>8947</v>
      </c>
      <c r="N1203" s="2" t="s">
        <v>8948</v>
      </c>
      <c r="O1203" s="2" t="s">
        <v>8949</v>
      </c>
    </row>
    <row r="1204" spans="1:15">
      <c r="A1204" s="2" t="s">
        <v>15</v>
      </c>
      <c r="B1204" s="2" t="s">
        <v>8950</v>
      </c>
      <c r="C1204" s="2" t="s">
        <v>17</v>
      </c>
      <c r="D1204" s="2"/>
      <c r="E1204" s="2"/>
      <c r="F1204" s="2" t="s">
        <v>8951</v>
      </c>
      <c r="G1204" s="2" t="e">
        <f>-o</f>
        <v>#NAME?</v>
      </c>
      <c r="H1204" s="2"/>
      <c r="I1204" s="2" t="s">
        <v>8952</v>
      </c>
      <c r="J1204" s="2" t="s">
        <v>8953</v>
      </c>
      <c r="K1204" s="2" t="s">
        <v>8954</v>
      </c>
      <c r="L1204" s="2" t="s">
        <v>8955</v>
      </c>
      <c r="M1204" s="2" t="s">
        <v>8956</v>
      </c>
      <c r="N1204" s="2" t="s">
        <v>8957</v>
      </c>
      <c r="O1204" s="2" t="s">
        <v>8958</v>
      </c>
    </row>
    <row r="1205" spans="1:15">
      <c r="A1205" s="2" t="s">
        <v>15</v>
      </c>
      <c r="B1205" s="2" t="s">
        <v>8959</v>
      </c>
      <c r="C1205" s="2" t="s">
        <v>17</v>
      </c>
      <c r="D1205" s="2"/>
      <c r="E1205" s="2"/>
      <c r="F1205" s="2" t="s">
        <v>8960</v>
      </c>
      <c r="G1205" s="2" t="e">
        <f>-y</f>
        <v>#NAME?</v>
      </c>
      <c r="H1205" s="2"/>
      <c r="I1205" s="2" t="s">
        <v>8961</v>
      </c>
      <c r="J1205" s="2" t="s">
        <v>8962</v>
      </c>
      <c r="K1205" s="2" t="s">
        <v>8963</v>
      </c>
      <c r="L1205" s="2" t="s">
        <v>8964</v>
      </c>
      <c r="M1205" s="2" t="s">
        <v>8965</v>
      </c>
      <c r="N1205" s="2" t="s">
        <v>8966</v>
      </c>
      <c r="O1205" s="2" t="s">
        <v>8967</v>
      </c>
    </row>
    <row r="1206" spans="1:15">
      <c r="A1206" s="2" t="s">
        <v>15</v>
      </c>
      <c r="B1206" s="2" t="s">
        <v>8968</v>
      </c>
      <c r="C1206" s="2" t="s">
        <v>112</v>
      </c>
      <c r="D1206" s="2"/>
      <c r="E1206" s="2"/>
      <c r="F1206" s="2" t="s">
        <v>8969</v>
      </c>
      <c r="G1206" s="2" t="s">
        <v>8970</v>
      </c>
      <c r="H1206" s="2"/>
      <c r="I1206" s="2" t="s">
        <v>8971</v>
      </c>
      <c r="J1206" s="2" t="s">
        <v>8972</v>
      </c>
      <c r="K1206" s="2" t="s">
        <v>8973</v>
      </c>
      <c r="L1206" s="2" t="s">
        <v>8974</v>
      </c>
      <c r="M1206" s="2" t="s">
        <v>8975</v>
      </c>
      <c r="N1206" s="2" t="s">
        <v>8976</v>
      </c>
      <c r="O1206" s="2" t="s">
        <v>8977</v>
      </c>
    </row>
    <row r="1207" spans="1:15">
      <c r="A1207" s="2" t="s">
        <v>15</v>
      </c>
      <c r="B1207" s="2" t="s">
        <v>8968</v>
      </c>
      <c r="C1207" s="2" t="s">
        <v>17</v>
      </c>
      <c r="D1207" s="2"/>
      <c r="E1207" s="2"/>
      <c r="F1207" s="2" t="s">
        <v>8969</v>
      </c>
      <c r="G1207" s="2" t="s">
        <v>8970</v>
      </c>
      <c r="H1207" s="2"/>
      <c r="I1207" s="2" t="s">
        <v>8978</v>
      </c>
      <c r="J1207" s="2" t="s">
        <v>8979</v>
      </c>
      <c r="K1207" s="2" t="s">
        <v>8973</v>
      </c>
      <c r="L1207" s="2" t="s">
        <v>8980</v>
      </c>
      <c r="M1207" s="2" t="s">
        <v>8981</v>
      </c>
      <c r="N1207" s="2" t="s">
        <v>8982</v>
      </c>
      <c r="O1207" s="2" t="s">
        <v>8983</v>
      </c>
    </row>
    <row r="1208" spans="1:15">
      <c r="A1208" s="2" t="s">
        <v>15</v>
      </c>
      <c r="B1208" s="2" t="s">
        <v>8984</v>
      </c>
      <c r="C1208" s="2" t="s">
        <v>17</v>
      </c>
      <c r="D1208" s="2"/>
      <c r="E1208" s="2"/>
      <c r="F1208" s="2"/>
      <c r="G1208" s="2"/>
      <c r="H1208" s="2"/>
      <c r="I1208" s="2"/>
      <c r="J1208" s="2" t="s">
        <v>8985</v>
      </c>
      <c r="K1208" s="2" t="s">
        <v>8986</v>
      </c>
      <c r="L1208" s="2" t="s">
        <v>8987</v>
      </c>
      <c r="M1208" s="2" t="s">
        <v>8988</v>
      </c>
      <c r="N1208" s="2" t="s">
        <v>8989</v>
      </c>
      <c r="O1208" s="2" t="s">
        <v>8990</v>
      </c>
    </row>
    <row r="1209" spans="1:15">
      <c r="A1209" s="2" t="s">
        <v>15</v>
      </c>
      <c r="B1209" s="2" t="s">
        <v>8991</v>
      </c>
      <c r="C1209" s="2" t="s">
        <v>17</v>
      </c>
      <c r="D1209" s="2"/>
      <c r="E1209" s="2"/>
      <c r="F1209" s="2"/>
      <c r="G1209" s="2"/>
      <c r="H1209" s="2"/>
      <c r="I1209" s="2"/>
      <c r="J1209" s="2" t="s">
        <v>8992</v>
      </c>
      <c r="K1209" s="2" t="s">
        <v>8816</v>
      </c>
      <c r="L1209" s="2" t="s">
        <v>8675</v>
      </c>
      <c r="M1209" s="2" t="s">
        <v>8676</v>
      </c>
      <c r="N1209" s="2" t="s">
        <v>8993</v>
      </c>
      <c r="O1209" s="2" t="s">
        <v>8994</v>
      </c>
    </row>
    <row r="1210" spans="1:15">
      <c r="A1210" s="2" t="s">
        <v>15</v>
      </c>
      <c r="B1210" s="2" t="s">
        <v>8995</v>
      </c>
      <c r="C1210" s="2" t="s">
        <v>112</v>
      </c>
      <c r="D1210" s="2"/>
      <c r="E1210" s="2"/>
      <c r="F1210" s="2" t="s">
        <v>8996</v>
      </c>
      <c r="G1210" s="2" t="s">
        <v>7062</v>
      </c>
      <c r="H1210" s="2"/>
      <c r="I1210" s="2" t="s">
        <v>8997</v>
      </c>
      <c r="J1210" s="2" t="s">
        <v>8998</v>
      </c>
      <c r="K1210" s="2" t="s">
        <v>8999</v>
      </c>
      <c r="L1210" s="2" t="s">
        <v>9000</v>
      </c>
      <c r="M1210" s="2" t="s">
        <v>9001</v>
      </c>
      <c r="N1210" s="2" t="s">
        <v>9002</v>
      </c>
      <c r="O1210" s="2" t="s">
        <v>9003</v>
      </c>
    </row>
    <row r="1211" spans="1:15">
      <c r="A1211" s="2" t="s">
        <v>15</v>
      </c>
      <c r="B1211" s="2" t="s">
        <v>9004</v>
      </c>
      <c r="C1211" s="2" t="s">
        <v>17</v>
      </c>
      <c r="D1211" s="2"/>
      <c r="E1211" s="2"/>
      <c r="F1211" s="2"/>
      <c r="G1211" s="2"/>
      <c r="H1211" s="2"/>
      <c r="I1211" s="2"/>
      <c r="J1211" s="2" t="s">
        <v>9005</v>
      </c>
      <c r="K1211" s="2" t="s">
        <v>9006</v>
      </c>
      <c r="L1211" s="2" t="s">
        <v>9007</v>
      </c>
      <c r="M1211" s="2" t="s">
        <v>9008</v>
      </c>
      <c r="N1211" s="2" t="s">
        <v>9009</v>
      </c>
      <c r="O1211" s="2" t="s">
        <v>9010</v>
      </c>
    </row>
    <row r="1212" spans="1:15">
      <c r="A1212" s="2" t="s">
        <v>15</v>
      </c>
      <c r="B1212" s="2" t="s">
        <v>9004</v>
      </c>
      <c r="C1212" s="2" t="s">
        <v>38</v>
      </c>
      <c r="D1212" s="2"/>
      <c r="E1212" s="2"/>
      <c r="F1212" s="2"/>
      <c r="G1212" s="2"/>
      <c r="H1212" s="2"/>
      <c r="I1212" s="2"/>
      <c r="J1212" s="2" t="s">
        <v>9011</v>
      </c>
      <c r="K1212" s="2" t="s">
        <v>9006</v>
      </c>
      <c r="L1212" s="2" t="s">
        <v>9012</v>
      </c>
      <c r="M1212" s="2" t="s">
        <v>9013</v>
      </c>
      <c r="N1212" s="2" t="s">
        <v>9014</v>
      </c>
      <c r="O1212" s="2" t="s">
        <v>9015</v>
      </c>
    </row>
    <row r="1213" spans="1:15">
      <c r="A1213" s="2" t="s">
        <v>15</v>
      </c>
      <c r="B1213" s="2" t="s">
        <v>9016</v>
      </c>
      <c r="C1213" s="2" t="s">
        <v>112</v>
      </c>
      <c r="D1213" s="2"/>
      <c r="E1213" s="2"/>
      <c r="F1213" s="2"/>
      <c r="G1213" s="2"/>
      <c r="H1213" s="2"/>
      <c r="I1213" s="2"/>
      <c r="J1213" s="2" t="s">
        <v>9017</v>
      </c>
      <c r="K1213" s="2" t="s">
        <v>9018</v>
      </c>
      <c r="L1213" s="2" t="s">
        <v>9019</v>
      </c>
      <c r="M1213" s="2" t="s">
        <v>9020</v>
      </c>
      <c r="N1213" s="2" t="s">
        <v>9021</v>
      </c>
      <c r="O1213" s="2" t="s">
        <v>9022</v>
      </c>
    </row>
    <row r="1214" spans="1:15">
      <c r="A1214" s="2" t="s">
        <v>15</v>
      </c>
      <c r="B1214" s="2" t="s">
        <v>9016</v>
      </c>
      <c r="C1214" s="2" t="s">
        <v>17</v>
      </c>
      <c r="D1214" s="2"/>
      <c r="E1214" s="2"/>
      <c r="F1214" s="2"/>
      <c r="G1214" s="2"/>
      <c r="H1214" s="2"/>
      <c r="I1214" s="2"/>
      <c r="J1214" s="2" t="s">
        <v>9023</v>
      </c>
      <c r="K1214" s="2" t="s">
        <v>9018</v>
      </c>
      <c r="L1214" s="2" t="s">
        <v>9024</v>
      </c>
      <c r="M1214" s="2" t="s">
        <v>9025</v>
      </c>
      <c r="N1214" s="2" t="s">
        <v>9026</v>
      </c>
      <c r="O1214" s="2" t="s">
        <v>9027</v>
      </c>
    </row>
    <row r="1215" spans="1:15">
      <c r="A1215" s="2" t="s">
        <v>15</v>
      </c>
      <c r="B1215" s="2" t="s">
        <v>9028</v>
      </c>
      <c r="C1215" s="2" t="s">
        <v>17</v>
      </c>
      <c r="D1215" s="2"/>
      <c r="E1215" s="2"/>
      <c r="F1215" s="2"/>
      <c r="G1215" s="2"/>
      <c r="H1215" s="2"/>
      <c r="I1215" s="2"/>
      <c r="J1215" s="2" t="s">
        <v>9029</v>
      </c>
      <c r="K1215" s="2" t="s">
        <v>9030</v>
      </c>
      <c r="L1215" s="2" t="s">
        <v>9031</v>
      </c>
      <c r="M1215" s="2" t="s">
        <v>9032</v>
      </c>
      <c r="N1215" s="2" t="s">
        <v>9033</v>
      </c>
      <c r="O1215" s="2" t="s">
        <v>9034</v>
      </c>
    </row>
    <row r="1216" spans="1:15">
      <c r="A1216" s="2" t="s">
        <v>15</v>
      </c>
      <c r="B1216" s="2" t="s">
        <v>9028</v>
      </c>
      <c r="C1216" s="2" t="s">
        <v>38</v>
      </c>
      <c r="D1216" s="2"/>
      <c r="E1216" s="2"/>
      <c r="F1216" s="2"/>
      <c r="G1216" s="2"/>
      <c r="H1216" s="2"/>
      <c r="I1216" s="2"/>
      <c r="J1216" s="2" t="s">
        <v>9035</v>
      </c>
      <c r="K1216" s="2" t="s">
        <v>9030</v>
      </c>
      <c r="L1216" s="2" t="s">
        <v>9036</v>
      </c>
      <c r="M1216" s="2" t="s">
        <v>9037</v>
      </c>
      <c r="N1216" s="2" t="s">
        <v>9038</v>
      </c>
      <c r="O1216" s="2" t="s">
        <v>9039</v>
      </c>
    </row>
    <row r="1217" spans="1:15">
      <c r="A1217" s="2" t="s">
        <v>15</v>
      </c>
      <c r="B1217" s="2" t="s">
        <v>9040</v>
      </c>
      <c r="C1217" s="2" t="s">
        <v>17</v>
      </c>
      <c r="D1217" s="2"/>
      <c r="E1217" s="2"/>
      <c r="F1217" s="2"/>
      <c r="G1217" s="2"/>
      <c r="H1217" s="2"/>
      <c r="I1217" s="2"/>
      <c r="J1217" s="2" t="s">
        <v>9041</v>
      </c>
      <c r="K1217" s="2" t="s">
        <v>9042</v>
      </c>
      <c r="L1217" s="2" t="s">
        <v>9043</v>
      </c>
      <c r="M1217" s="2" t="s">
        <v>9044</v>
      </c>
      <c r="N1217" s="2" t="s">
        <v>9045</v>
      </c>
      <c r="O1217" s="2" t="s">
        <v>9046</v>
      </c>
    </row>
    <row r="1218" spans="1:15">
      <c r="A1218" s="2" t="s">
        <v>15</v>
      </c>
      <c r="B1218" s="2" t="s">
        <v>9040</v>
      </c>
      <c r="C1218" s="2" t="s">
        <v>38</v>
      </c>
      <c r="D1218" s="2"/>
      <c r="E1218" s="2"/>
      <c r="F1218" s="2"/>
      <c r="G1218" s="2"/>
      <c r="H1218" s="2"/>
      <c r="I1218" s="2"/>
      <c r="J1218" s="2" t="s">
        <v>9047</v>
      </c>
      <c r="K1218" s="2" t="s">
        <v>9042</v>
      </c>
      <c r="L1218" s="2" t="s">
        <v>9048</v>
      </c>
      <c r="M1218" s="2" t="s">
        <v>9049</v>
      </c>
      <c r="N1218" s="2" t="s">
        <v>9050</v>
      </c>
      <c r="O1218" s="2" t="s">
        <v>9051</v>
      </c>
    </row>
    <row r="1219" spans="1:15">
      <c r="A1219" s="2" t="s">
        <v>15</v>
      </c>
      <c r="B1219" s="2" t="s">
        <v>9052</v>
      </c>
      <c r="C1219" s="2" t="s">
        <v>17</v>
      </c>
      <c r="D1219" s="2"/>
      <c r="E1219" s="2"/>
      <c r="F1219" s="2"/>
      <c r="G1219" s="2"/>
      <c r="H1219" s="2"/>
      <c r="I1219" s="2"/>
      <c r="J1219" s="2" t="s">
        <v>9053</v>
      </c>
      <c r="K1219" s="2" t="s">
        <v>9054</v>
      </c>
      <c r="L1219" s="2" t="s">
        <v>9055</v>
      </c>
      <c r="M1219" s="2" t="s">
        <v>9056</v>
      </c>
      <c r="N1219" s="2" t="s">
        <v>9057</v>
      </c>
      <c r="O1219" s="2" t="s">
        <v>9058</v>
      </c>
    </row>
    <row r="1220" spans="1:15">
      <c r="A1220" s="2" t="s">
        <v>15</v>
      </c>
      <c r="B1220" s="2" t="s">
        <v>9052</v>
      </c>
      <c r="C1220" s="2" t="s">
        <v>38</v>
      </c>
      <c r="D1220" s="2"/>
      <c r="E1220" s="2"/>
      <c r="F1220" s="2"/>
      <c r="G1220" s="2"/>
      <c r="H1220" s="2"/>
      <c r="I1220" s="2"/>
      <c r="J1220" s="2" t="s">
        <v>9059</v>
      </c>
      <c r="K1220" s="2" t="s">
        <v>9054</v>
      </c>
      <c r="L1220" s="2" t="s">
        <v>9060</v>
      </c>
      <c r="M1220" s="2" t="s">
        <v>9061</v>
      </c>
      <c r="N1220" s="2" t="s">
        <v>9062</v>
      </c>
      <c r="O1220" s="2" t="s">
        <v>9063</v>
      </c>
    </row>
    <row r="1221" spans="1:15">
      <c r="A1221" s="2" t="s">
        <v>15</v>
      </c>
      <c r="B1221" s="2" t="s">
        <v>3415</v>
      </c>
      <c r="C1221" s="2" t="s">
        <v>17</v>
      </c>
      <c r="D1221" s="2"/>
      <c r="E1221" s="2"/>
      <c r="F1221" s="2"/>
      <c r="G1221" s="2"/>
      <c r="H1221" s="2"/>
      <c r="I1221" s="2"/>
      <c r="J1221" s="2" t="s">
        <v>9064</v>
      </c>
      <c r="K1221" s="2" t="s">
        <v>9065</v>
      </c>
      <c r="L1221" s="2" t="s">
        <v>9066</v>
      </c>
      <c r="M1221" s="2" t="s">
        <v>9067</v>
      </c>
      <c r="N1221" s="2" t="s">
        <v>9068</v>
      </c>
      <c r="O1221" s="2" t="s">
        <v>9069</v>
      </c>
    </row>
    <row r="1222" spans="1:15">
      <c r="A1222" s="2" t="s">
        <v>15</v>
      </c>
      <c r="B1222" s="2" t="s">
        <v>3415</v>
      </c>
      <c r="C1222" s="2" t="s">
        <v>38</v>
      </c>
      <c r="D1222" s="2"/>
      <c r="E1222" s="2"/>
      <c r="F1222" s="2"/>
      <c r="G1222" s="2"/>
      <c r="H1222" s="2"/>
      <c r="I1222" s="2"/>
      <c r="J1222" s="2" t="s">
        <v>9070</v>
      </c>
      <c r="K1222" s="2" t="s">
        <v>9065</v>
      </c>
      <c r="L1222" s="2" t="s">
        <v>9071</v>
      </c>
      <c r="M1222" s="2" t="s">
        <v>9072</v>
      </c>
      <c r="N1222" s="2" t="s">
        <v>9073</v>
      </c>
      <c r="O1222" s="2" t="s">
        <v>9074</v>
      </c>
    </row>
    <row r="1223" spans="1:15">
      <c r="A1223" s="2" t="s">
        <v>15</v>
      </c>
      <c r="B1223" s="2" t="s">
        <v>9075</v>
      </c>
      <c r="C1223" s="2" t="s">
        <v>38</v>
      </c>
      <c r="D1223" s="2"/>
      <c r="E1223" s="2"/>
      <c r="F1223" s="2"/>
      <c r="G1223" s="2"/>
      <c r="H1223" s="2"/>
      <c r="I1223" s="2"/>
      <c r="J1223" s="2" t="s">
        <v>9076</v>
      </c>
      <c r="K1223" s="2" t="s">
        <v>9077</v>
      </c>
      <c r="L1223" s="2" t="s">
        <v>9078</v>
      </c>
      <c r="M1223" s="2" t="s">
        <v>9079</v>
      </c>
      <c r="N1223" s="2" t="s">
        <v>9080</v>
      </c>
      <c r="O1223" s="2" t="s">
        <v>9081</v>
      </c>
    </row>
    <row r="1224" spans="1:15">
      <c r="A1224" s="2" t="s">
        <v>15</v>
      </c>
      <c r="B1224" s="2" t="s">
        <v>9075</v>
      </c>
      <c r="C1224" s="2" t="s">
        <v>17</v>
      </c>
      <c r="D1224" s="2"/>
      <c r="E1224" s="2"/>
      <c r="F1224" s="2"/>
      <c r="G1224" s="2"/>
      <c r="H1224" s="2"/>
      <c r="I1224" s="2"/>
      <c r="J1224" s="2" t="s">
        <v>9082</v>
      </c>
      <c r="K1224" s="2" t="s">
        <v>9077</v>
      </c>
      <c r="L1224" s="2" t="s">
        <v>9083</v>
      </c>
      <c r="M1224" s="2" t="s">
        <v>9084</v>
      </c>
      <c r="N1224" s="2" t="s">
        <v>9085</v>
      </c>
      <c r="O1224" s="2" t="s">
        <v>9086</v>
      </c>
    </row>
    <row r="1225" spans="1:15">
      <c r="A1225" s="2" t="s">
        <v>15</v>
      </c>
      <c r="B1225" s="2" t="s">
        <v>9087</v>
      </c>
      <c r="C1225" s="2" t="s">
        <v>17</v>
      </c>
      <c r="D1225" s="2"/>
      <c r="E1225" s="2"/>
      <c r="F1225" s="2" t="s">
        <v>9075</v>
      </c>
      <c r="G1225" s="2" t="s">
        <v>7418</v>
      </c>
      <c r="H1225" s="2"/>
      <c r="I1225" s="2" t="s">
        <v>9088</v>
      </c>
      <c r="J1225" s="2" t="s">
        <v>9089</v>
      </c>
      <c r="K1225" s="2" t="s">
        <v>9090</v>
      </c>
      <c r="L1225" s="2" t="s">
        <v>7429</v>
      </c>
      <c r="M1225" s="2" t="s">
        <v>9091</v>
      </c>
      <c r="N1225" s="2" t="s">
        <v>9092</v>
      </c>
      <c r="O1225" s="2" t="s">
        <v>9093</v>
      </c>
    </row>
    <row r="1226" spans="1:15">
      <c r="A1226" s="2" t="s">
        <v>15</v>
      </c>
      <c r="B1226" s="2" t="s">
        <v>9094</v>
      </c>
      <c r="C1226" s="2" t="s">
        <v>17</v>
      </c>
      <c r="D1226" s="2"/>
      <c r="E1226" s="2"/>
      <c r="F1226" s="2"/>
      <c r="G1226" s="2"/>
      <c r="H1226" s="2"/>
      <c r="I1226" s="2"/>
      <c r="J1226" s="2" t="s">
        <v>9095</v>
      </c>
      <c r="K1226" s="2" t="s">
        <v>9096</v>
      </c>
      <c r="L1226" s="2" t="s">
        <v>9097</v>
      </c>
      <c r="M1226" s="2" t="s">
        <v>9098</v>
      </c>
      <c r="N1226" s="2" t="s">
        <v>9099</v>
      </c>
      <c r="O1226" s="2" t="s">
        <v>9100</v>
      </c>
    </row>
    <row r="1227" spans="1:15">
      <c r="A1227" s="2" t="s">
        <v>15</v>
      </c>
      <c r="B1227" s="2" t="s">
        <v>9094</v>
      </c>
      <c r="C1227" s="2" t="s">
        <v>38</v>
      </c>
      <c r="D1227" s="2"/>
      <c r="E1227" s="2"/>
      <c r="F1227" s="2"/>
      <c r="G1227" s="2"/>
      <c r="H1227" s="2"/>
      <c r="I1227" s="2"/>
      <c r="J1227" s="2" t="s">
        <v>9101</v>
      </c>
      <c r="K1227" s="2" t="s">
        <v>9096</v>
      </c>
      <c r="L1227" s="2" t="s">
        <v>9102</v>
      </c>
      <c r="M1227" s="2" t="s">
        <v>9103</v>
      </c>
      <c r="N1227" s="2" t="s">
        <v>9104</v>
      </c>
      <c r="O1227" s="2" t="s">
        <v>9105</v>
      </c>
    </row>
    <row r="1228" spans="1:15">
      <c r="A1228" s="2" t="s">
        <v>15</v>
      </c>
      <c r="B1228" s="2" t="s">
        <v>9106</v>
      </c>
      <c r="C1228" s="2" t="s">
        <v>112</v>
      </c>
      <c r="D1228" s="2"/>
      <c r="E1228" s="2"/>
      <c r="F1228" s="2" t="s">
        <v>9107</v>
      </c>
      <c r="G1228" s="2" t="s">
        <v>651</v>
      </c>
      <c r="H1228" s="2"/>
      <c r="I1228" s="2" t="s">
        <v>9108</v>
      </c>
      <c r="J1228" s="2" t="s">
        <v>9109</v>
      </c>
      <c r="K1228" s="2" t="s">
        <v>9110</v>
      </c>
      <c r="L1228" s="2" t="s">
        <v>9111</v>
      </c>
      <c r="M1228" s="2" t="s">
        <v>9112</v>
      </c>
      <c r="N1228" s="2" t="s">
        <v>9113</v>
      </c>
      <c r="O1228" s="2" t="s">
        <v>9114</v>
      </c>
    </row>
    <row r="1229" spans="1:15">
      <c r="A1229" s="2" t="s">
        <v>15</v>
      </c>
      <c r="B1229" s="2" t="s">
        <v>9106</v>
      </c>
      <c r="C1229" s="2" t="s">
        <v>17</v>
      </c>
      <c r="D1229" s="2"/>
      <c r="E1229" s="2"/>
      <c r="F1229" s="2" t="s">
        <v>9107</v>
      </c>
      <c r="G1229" s="2" t="s">
        <v>651</v>
      </c>
      <c r="H1229" s="2"/>
      <c r="I1229" s="2" t="s">
        <v>9115</v>
      </c>
      <c r="J1229" s="2" t="s">
        <v>9116</v>
      </c>
      <c r="K1229" s="2" t="s">
        <v>9110</v>
      </c>
      <c r="L1229" s="2" t="s">
        <v>9117</v>
      </c>
      <c r="M1229" s="2" t="s">
        <v>9118</v>
      </c>
      <c r="N1229" s="2" t="s">
        <v>9119</v>
      </c>
      <c r="O1229" s="2" t="s">
        <v>9120</v>
      </c>
    </row>
    <row r="1230" spans="1:15">
      <c r="A1230" s="2" t="s">
        <v>15</v>
      </c>
      <c r="B1230" s="2" t="s">
        <v>9121</v>
      </c>
      <c r="C1230" s="2" t="s">
        <v>17</v>
      </c>
      <c r="D1230" s="2"/>
      <c r="E1230" s="2"/>
      <c r="F1230" s="2"/>
      <c r="G1230" s="2"/>
      <c r="H1230" s="2"/>
      <c r="I1230" s="2"/>
      <c r="J1230" s="2" t="s">
        <v>9122</v>
      </c>
      <c r="K1230" s="2" t="s">
        <v>9123</v>
      </c>
      <c r="L1230" s="2" t="s">
        <v>9124</v>
      </c>
      <c r="M1230" s="2" t="s">
        <v>9125</v>
      </c>
      <c r="N1230" s="2" t="s">
        <v>9126</v>
      </c>
      <c r="O1230" s="2" t="s">
        <v>9127</v>
      </c>
    </row>
    <row r="1231" spans="1:15">
      <c r="A1231" s="2" t="s">
        <v>15</v>
      </c>
      <c r="B1231" s="2" t="s">
        <v>9121</v>
      </c>
      <c r="C1231" s="2" t="s">
        <v>38</v>
      </c>
      <c r="D1231" s="2"/>
      <c r="E1231" s="2"/>
      <c r="F1231" s="2"/>
      <c r="G1231" s="2"/>
      <c r="H1231" s="2"/>
      <c r="I1231" s="2"/>
      <c r="J1231" s="2" t="s">
        <v>9128</v>
      </c>
      <c r="K1231" s="2" t="s">
        <v>9123</v>
      </c>
      <c r="L1231" s="2" t="s">
        <v>9129</v>
      </c>
      <c r="M1231" s="2" t="s">
        <v>9130</v>
      </c>
      <c r="N1231" s="2" t="s">
        <v>9131</v>
      </c>
      <c r="O1231" s="2" t="s">
        <v>9132</v>
      </c>
    </row>
    <row r="1232" spans="1:15">
      <c r="A1232" s="2" t="s">
        <v>15</v>
      </c>
      <c r="B1232" s="2" t="s">
        <v>9133</v>
      </c>
      <c r="C1232" s="2" t="s">
        <v>38</v>
      </c>
      <c r="D1232" s="2"/>
      <c r="E1232" s="2"/>
      <c r="F1232" s="2"/>
      <c r="G1232" s="2"/>
      <c r="H1232" s="2"/>
      <c r="I1232" s="2"/>
      <c r="J1232" s="2" t="s">
        <v>9134</v>
      </c>
      <c r="K1232" s="2" t="s">
        <v>9135</v>
      </c>
      <c r="L1232" s="2" t="s">
        <v>9136</v>
      </c>
      <c r="M1232" s="2" t="s">
        <v>9137</v>
      </c>
      <c r="N1232" s="2" t="s">
        <v>9138</v>
      </c>
      <c r="O1232" s="2" t="s">
        <v>9139</v>
      </c>
    </row>
    <row r="1233" spans="1:15">
      <c r="A1233" s="2" t="s">
        <v>15</v>
      </c>
      <c r="B1233" s="2" t="s">
        <v>9133</v>
      </c>
      <c r="C1233" s="2" t="s">
        <v>17</v>
      </c>
      <c r="D1233" s="2"/>
      <c r="E1233" s="2"/>
      <c r="F1233" s="2"/>
      <c r="G1233" s="2"/>
      <c r="H1233" s="2"/>
      <c r="I1233" s="2"/>
      <c r="J1233" s="2" t="s">
        <v>9140</v>
      </c>
      <c r="K1233" s="2" t="s">
        <v>9135</v>
      </c>
      <c r="L1233" s="2" t="s">
        <v>9141</v>
      </c>
      <c r="M1233" s="2" t="s">
        <v>9142</v>
      </c>
      <c r="N1233" s="2" t="s">
        <v>9143</v>
      </c>
      <c r="O1233" s="2" t="s">
        <v>9144</v>
      </c>
    </row>
    <row r="1234" spans="1:15">
      <c r="A1234" s="2" t="s">
        <v>15</v>
      </c>
      <c r="B1234" s="2" t="s">
        <v>9145</v>
      </c>
      <c r="C1234" s="2" t="s">
        <v>112</v>
      </c>
      <c r="D1234" s="2"/>
      <c r="E1234" s="2"/>
      <c r="F1234" s="2" t="s">
        <v>9146</v>
      </c>
      <c r="G1234" s="2" t="s">
        <v>480</v>
      </c>
      <c r="H1234" s="2"/>
      <c r="I1234" s="2" t="s">
        <v>9147</v>
      </c>
      <c r="J1234" s="2" t="s">
        <v>9148</v>
      </c>
      <c r="K1234" s="2" t="s">
        <v>9149</v>
      </c>
      <c r="L1234" s="2" t="s">
        <v>9150</v>
      </c>
      <c r="M1234" s="2" t="s">
        <v>9151</v>
      </c>
      <c r="N1234" s="2" t="s">
        <v>9152</v>
      </c>
      <c r="O1234" s="2" t="s">
        <v>9153</v>
      </c>
    </row>
    <row r="1235" spans="1:15">
      <c r="A1235" s="2" t="s">
        <v>15</v>
      </c>
      <c r="B1235" s="2" t="s">
        <v>9154</v>
      </c>
      <c r="C1235" s="2" t="s">
        <v>112</v>
      </c>
      <c r="D1235" s="2"/>
      <c r="E1235" s="2"/>
      <c r="F1235" s="2" t="s">
        <v>9146</v>
      </c>
      <c r="G1235" s="2" t="s">
        <v>668</v>
      </c>
      <c r="H1235" s="2"/>
      <c r="I1235" s="2" t="s">
        <v>9155</v>
      </c>
      <c r="J1235" s="2" t="s">
        <v>9156</v>
      </c>
      <c r="K1235" s="2" t="s">
        <v>9157</v>
      </c>
      <c r="L1235" s="2" t="s">
        <v>9158</v>
      </c>
      <c r="M1235" s="2" t="s">
        <v>9159</v>
      </c>
      <c r="N1235" s="2" t="s">
        <v>9160</v>
      </c>
      <c r="O1235" s="2" t="s">
        <v>9161</v>
      </c>
    </row>
    <row r="1236" spans="1:15">
      <c r="A1236" s="2" t="s">
        <v>15</v>
      </c>
      <c r="B1236" s="2" t="s">
        <v>9162</v>
      </c>
      <c r="C1236" s="2" t="s">
        <v>17</v>
      </c>
      <c r="D1236" s="2"/>
      <c r="E1236" s="2"/>
      <c r="F1236" s="2" t="s">
        <v>9146</v>
      </c>
      <c r="G1236" s="2" t="s">
        <v>250</v>
      </c>
      <c r="H1236" s="2"/>
      <c r="I1236" s="2" t="s">
        <v>9163</v>
      </c>
      <c r="J1236" s="2" t="s">
        <v>9164</v>
      </c>
      <c r="K1236" s="2" t="s">
        <v>9165</v>
      </c>
      <c r="L1236" s="2" t="s">
        <v>9166</v>
      </c>
      <c r="M1236" s="2" t="s">
        <v>9167</v>
      </c>
      <c r="N1236" s="2" t="s">
        <v>9168</v>
      </c>
      <c r="O1236" s="2" t="s">
        <v>9169</v>
      </c>
    </row>
    <row r="1237" spans="1:15">
      <c r="A1237" s="2" t="s">
        <v>15</v>
      </c>
      <c r="B1237" s="2" t="s">
        <v>9170</v>
      </c>
      <c r="C1237" s="2" t="s">
        <v>17</v>
      </c>
      <c r="D1237" s="2"/>
      <c r="E1237" s="2"/>
      <c r="F1237" s="2"/>
      <c r="G1237" s="2"/>
      <c r="H1237" s="2"/>
      <c r="I1237" s="2"/>
      <c r="J1237" s="2" t="s">
        <v>9171</v>
      </c>
      <c r="K1237" s="2" t="s">
        <v>9172</v>
      </c>
      <c r="L1237" s="2" t="s">
        <v>9173</v>
      </c>
      <c r="M1237" s="2" t="s">
        <v>9174</v>
      </c>
      <c r="N1237" s="2" t="s">
        <v>9175</v>
      </c>
      <c r="O1237" s="2" t="s">
        <v>9176</v>
      </c>
    </row>
    <row r="1238" spans="1:15">
      <c r="A1238" s="2" t="s">
        <v>15</v>
      </c>
      <c r="B1238" s="2" t="s">
        <v>9177</v>
      </c>
      <c r="C1238" s="2" t="s">
        <v>17</v>
      </c>
      <c r="D1238" s="2"/>
      <c r="E1238" s="2"/>
      <c r="F1238" s="2"/>
      <c r="G1238" s="2"/>
      <c r="H1238" s="2"/>
      <c r="I1238" s="2"/>
      <c r="J1238" s="2" t="s">
        <v>9178</v>
      </c>
      <c r="K1238" s="2" t="s">
        <v>9179</v>
      </c>
      <c r="L1238" s="2" t="s">
        <v>9180</v>
      </c>
      <c r="M1238" s="2" t="s">
        <v>9181</v>
      </c>
      <c r="N1238" s="2" t="s">
        <v>9182</v>
      </c>
      <c r="O1238" s="2" t="s">
        <v>9183</v>
      </c>
    </row>
    <row r="1239" spans="1:15">
      <c r="A1239" s="2" t="s">
        <v>15</v>
      </c>
      <c r="B1239" s="2" t="s">
        <v>9184</v>
      </c>
      <c r="C1239" s="2" t="s">
        <v>38</v>
      </c>
      <c r="D1239" s="2"/>
      <c r="E1239" s="2"/>
      <c r="F1239" s="2"/>
      <c r="G1239" s="2"/>
      <c r="H1239" s="2"/>
      <c r="I1239" s="2"/>
      <c r="J1239" s="2" t="s">
        <v>9185</v>
      </c>
      <c r="K1239" s="2" t="s">
        <v>9186</v>
      </c>
      <c r="L1239" s="2" t="s">
        <v>9187</v>
      </c>
      <c r="M1239" s="2" t="s">
        <v>9188</v>
      </c>
      <c r="N1239" s="2" t="s">
        <v>9189</v>
      </c>
      <c r="O1239" s="2" t="s">
        <v>9190</v>
      </c>
    </row>
    <row r="1240" spans="1:15">
      <c r="A1240" s="2" t="s">
        <v>15</v>
      </c>
      <c r="B1240" s="2" t="s">
        <v>9191</v>
      </c>
      <c r="C1240" s="2" t="s">
        <v>112</v>
      </c>
      <c r="D1240" s="2"/>
      <c r="E1240" s="2"/>
      <c r="F1240" s="2" t="s">
        <v>9192</v>
      </c>
      <c r="G1240" s="2" t="e">
        <f>-ite</f>
        <v>#NAME?</v>
      </c>
      <c r="H1240" s="2"/>
      <c r="I1240" s="2" t="s">
        <v>9193</v>
      </c>
      <c r="J1240" s="2" t="s">
        <v>9194</v>
      </c>
      <c r="K1240" s="2" t="s">
        <v>9195</v>
      </c>
      <c r="L1240" s="2" t="s">
        <v>9196</v>
      </c>
      <c r="M1240" s="2" t="s">
        <v>9197</v>
      </c>
      <c r="N1240" s="2" t="s">
        <v>9198</v>
      </c>
      <c r="O1240" s="2" t="s">
        <v>9199</v>
      </c>
    </row>
    <row r="1241" spans="1:15">
      <c r="A1241" s="2" t="s">
        <v>15</v>
      </c>
      <c r="B1241" s="2" t="s">
        <v>9200</v>
      </c>
      <c r="C1241" s="2" t="s">
        <v>38</v>
      </c>
      <c r="D1241" s="2"/>
      <c r="E1241" s="2"/>
      <c r="F1241" s="2" t="s">
        <v>9201</v>
      </c>
      <c r="G1241" s="2" t="e">
        <f>-ute</f>
        <v>#NAME?</v>
      </c>
      <c r="H1241" s="2"/>
      <c r="I1241" s="2" t="s">
        <v>9202</v>
      </c>
      <c r="J1241" s="2" t="s">
        <v>9203</v>
      </c>
      <c r="K1241" s="2" t="s">
        <v>9204</v>
      </c>
      <c r="L1241" s="2" t="s">
        <v>9205</v>
      </c>
      <c r="M1241" s="2" t="s">
        <v>9206</v>
      </c>
      <c r="N1241" s="2" t="s">
        <v>9207</v>
      </c>
      <c r="O1241" s="2" t="s">
        <v>9208</v>
      </c>
    </row>
    <row r="1242" spans="1:15">
      <c r="A1242" s="2" t="s">
        <v>15</v>
      </c>
      <c r="B1242" s="2" t="s">
        <v>9209</v>
      </c>
      <c r="C1242" s="2" t="s">
        <v>17</v>
      </c>
      <c r="D1242" s="2"/>
      <c r="E1242" s="2"/>
      <c r="F1242" s="2" t="s">
        <v>9210</v>
      </c>
      <c r="G1242" s="2" t="s">
        <v>6509</v>
      </c>
      <c r="H1242" s="2"/>
      <c r="I1242" s="2" t="s">
        <v>9211</v>
      </c>
      <c r="J1242" s="2" t="s">
        <v>9203</v>
      </c>
      <c r="K1242" s="2" t="s">
        <v>9212</v>
      </c>
      <c r="L1242" s="2" t="s">
        <v>9213</v>
      </c>
      <c r="M1242" s="2" t="s">
        <v>9214</v>
      </c>
      <c r="N1242" s="2" t="s">
        <v>9215</v>
      </c>
      <c r="O1242" s="2" t="s">
        <v>9216</v>
      </c>
    </row>
    <row r="1243" spans="1:15">
      <c r="A1243" s="2" t="s">
        <v>15</v>
      </c>
      <c r="B1243" s="2" t="s">
        <v>9217</v>
      </c>
      <c r="C1243" s="2" t="s">
        <v>17</v>
      </c>
      <c r="D1243" s="2"/>
      <c r="E1243" s="2"/>
      <c r="F1243" s="2"/>
      <c r="G1243" s="2"/>
      <c r="H1243" s="2"/>
      <c r="I1243" s="2"/>
      <c r="J1243" s="2" t="s">
        <v>9218</v>
      </c>
      <c r="K1243" s="2" t="s">
        <v>9219</v>
      </c>
      <c r="L1243" s="2" t="s">
        <v>9220</v>
      </c>
      <c r="M1243" s="2" t="s">
        <v>9221</v>
      </c>
      <c r="N1243" s="2" t="s">
        <v>9222</v>
      </c>
      <c r="O1243" s="2" t="s">
        <v>9223</v>
      </c>
    </row>
    <row r="1244" spans="1:15">
      <c r="A1244" s="2" t="s">
        <v>15</v>
      </c>
      <c r="B1244" s="2" t="s">
        <v>9224</v>
      </c>
      <c r="C1244" s="2" t="s">
        <v>112</v>
      </c>
      <c r="D1244" s="2"/>
      <c r="E1244" s="2"/>
      <c r="F1244" s="2" t="s">
        <v>9225</v>
      </c>
      <c r="G1244" s="2" t="s">
        <v>9226</v>
      </c>
      <c r="H1244" s="2"/>
      <c r="I1244" s="2" t="s">
        <v>9227</v>
      </c>
      <c r="J1244" s="2" t="s">
        <v>9228</v>
      </c>
      <c r="K1244" s="2" t="s">
        <v>9229</v>
      </c>
      <c r="L1244" s="2" t="s">
        <v>9230</v>
      </c>
      <c r="M1244" s="2" t="s">
        <v>9231</v>
      </c>
      <c r="N1244" s="2" t="s">
        <v>9232</v>
      </c>
      <c r="O1244" s="2" t="s">
        <v>9233</v>
      </c>
    </row>
    <row r="1245" spans="1:15">
      <c r="A1245" s="2" t="s">
        <v>15</v>
      </c>
      <c r="B1245" s="2" t="s">
        <v>9234</v>
      </c>
      <c r="C1245" s="2" t="s">
        <v>17</v>
      </c>
      <c r="D1245" s="2"/>
      <c r="E1245" s="2"/>
      <c r="F1245" s="2" t="s">
        <v>9225</v>
      </c>
      <c r="G1245" s="2" t="s">
        <v>2584</v>
      </c>
      <c r="H1245" s="2"/>
      <c r="I1245" s="2" t="s">
        <v>9235</v>
      </c>
      <c r="J1245" s="2" t="s">
        <v>9236</v>
      </c>
      <c r="K1245" s="2" t="s">
        <v>9237</v>
      </c>
      <c r="L1245" s="2" t="s">
        <v>9238</v>
      </c>
      <c r="M1245" s="2" t="s">
        <v>9239</v>
      </c>
      <c r="N1245" s="2" t="s">
        <v>9240</v>
      </c>
      <c r="O1245" s="2" t="s">
        <v>9241</v>
      </c>
    </row>
    <row r="1246" spans="1:15">
      <c r="A1246" s="2" t="s">
        <v>15</v>
      </c>
      <c r="B1246" s="2" t="s">
        <v>9242</v>
      </c>
      <c r="C1246" s="2" t="s">
        <v>112</v>
      </c>
      <c r="D1246" s="2"/>
      <c r="E1246" s="2"/>
      <c r="F1246" s="2" t="s">
        <v>8429</v>
      </c>
      <c r="G1246" s="2" t="s">
        <v>9243</v>
      </c>
      <c r="H1246" s="2"/>
      <c r="I1246" s="2" t="s">
        <v>9244</v>
      </c>
      <c r="J1246" s="2" t="s">
        <v>9245</v>
      </c>
      <c r="K1246" s="2" t="s">
        <v>9246</v>
      </c>
      <c r="L1246" s="2" t="s">
        <v>9247</v>
      </c>
      <c r="M1246" s="2" t="s">
        <v>9248</v>
      </c>
      <c r="N1246" s="2" t="s">
        <v>9249</v>
      </c>
      <c r="O1246" s="2" t="s">
        <v>9250</v>
      </c>
    </row>
    <row r="1247" ht="165.75" spans="1:15">
      <c r="A1247" s="2" t="s">
        <v>15</v>
      </c>
      <c r="B1247" s="3" t="s">
        <v>9251</v>
      </c>
      <c r="C1247" s="3" t="s">
        <v>38</v>
      </c>
      <c r="D1247" s="4"/>
      <c r="E1247" s="4"/>
      <c r="F1247" s="4"/>
      <c r="G1247" s="4"/>
      <c r="H1247" s="4"/>
      <c r="I1247" s="4"/>
      <c r="J1247" s="3" t="s">
        <v>9252</v>
      </c>
      <c r="K1247" s="3" t="s">
        <v>9253</v>
      </c>
      <c r="L1247" s="3" t="s">
        <v>9254</v>
      </c>
      <c r="M1247" s="3" t="s">
        <v>9255</v>
      </c>
      <c r="N1247" s="3" t="s">
        <v>9256</v>
      </c>
      <c r="O1247" s="3" t="s">
        <v>9257</v>
      </c>
    </row>
    <row r="1248" ht="153" spans="1:15">
      <c r="A1248" s="2" t="s">
        <v>15</v>
      </c>
      <c r="B1248" s="3" t="s">
        <v>9251</v>
      </c>
      <c r="C1248" s="3" t="s">
        <v>17</v>
      </c>
      <c r="D1248" s="4"/>
      <c r="E1248" s="4"/>
      <c r="F1248" s="4"/>
      <c r="G1248" s="4"/>
      <c r="H1248" s="4"/>
      <c r="I1248" s="4"/>
      <c r="J1248" s="3" t="s">
        <v>9258</v>
      </c>
      <c r="K1248" s="3" t="s">
        <v>9253</v>
      </c>
      <c r="L1248" s="3" t="s">
        <v>9259</v>
      </c>
      <c r="M1248" s="3" t="s">
        <v>9260</v>
      </c>
      <c r="N1248" s="3" t="s">
        <v>9261</v>
      </c>
      <c r="O1248" s="3" t="s">
        <v>9262</v>
      </c>
    </row>
    <row r="1249" ht="165.75" spans="1:15">
      <c r="A1249" s="2" t="s">
        <v>15</v>
      </c>
      <c r="B1249" s="3" t="s">
        <v>9263</v>
      </c>
      <c r="C1249" s="3" t="s">
        <v>17</v>
      </c>
      <c r="D1249" s="4"/>
      <c r="E1249" s="4"/>
      <c r="F1249" s="3" t="s">
        <v>9251</v>
      </c>
      <c r="G1249" s="3" t="s">
        <v>713</v>
      </c>
      <c r="H1249" s="4"/>
      <c r="I1249" s="3" t="s">
        <v>9264</v>
      </c>
      <c r="J1249" s="3" t="s">
        <v>9265</v>
      </c>
      <c r="K1249" s="3" t="s">
        <v>9266</v>
      </c>
      <c r="L1249" s="3" t="s">
        <v>9267</v>
      </c>
      <c r="M1249" s="3" t="s">
        <v>9268</v>
      </c>
      <c r="N1249" s="3" t="s">
        <v>9269</v>
      </c>
      <c r="O1249" s="3" t="s">
        <v>9270</v>
      </c>
    </row>
    <row r="1250" ht="114.75" spans="1:15">
      <c r="A1250" s="2" t="s">
        <v>15</v>
      </c>
      <c r="B1250" s="3" t="s">
        <v>9271</v>
      </c>
      <c r="C1250" s="3" t="s">
        <v>17</v>
      </c>
      <c r="D1250" s="4"/>
      <c r="E1250" s="4"/>
      <c r="F1250" s="4"/>
      <c r="G1250" s="4"/>
      <c r="H1250" s="4"/>
      <c r="I1250" s="4"/>
      <c r="J1250" s="3" t="s">
        <v>9272</v>
      </c>
      <c r="K1250" s="3" t="s">
        <v>9273</v>
      </c>
      <c r="L1250" s="3" t="s">
        <v>9274</v>
      </c>
      <c r="M1250" s="3" t="s">
        <v>9275</v>
      </c>
      <c r="N1250" s="3" t="s">
        <v>9276</v>
      </c>
      <c r="O1250" s="3" t="s">
        <v>9277</v>
      </c>
    </row>
    <row r="1251" ht="89.25" spans="1:15">
      <c r="A1251" s="2" t="s">
        <v>15</v>
      </c>
      <c r="B1251" s="3" t="s">
        <v>9278</v>
      </c>
      <c r="C1251" s="3" t="s">
        <v>17</v>
      </c>
      <c r="D1251" s="4"/>
      <c r="E1251" s="4"/>
      <c r="F1251" s="4"/>
      <c r="G1251" s="4"/>
      <c r="H1251" s="4"/>
      <c r="I1251" s="4"/>
      <c r="J1251" s="3" t="s">
        <v>9279</v>
      </c>
      <c r="K1251" s="3" t="s">
        <v>9280</v>
      </c>
      <c r="L1251" s="3" t="s">
        <v>9281</v>
      </c>
      <c r="M1251" s="3" t="s">
        <v>9282</v>
      </c>
      <c r="N1251" s="3" t="s">
        <v>9283</v>
      </c>
      <c r="O1251" s="3" t="s">
        <v>9284</v>
      </c>
    </row>
    <row r="1252" ht="89.25" spans="1:15">
      <c r="A1252" s="2" t="s">
        <v>15</v>
      </c>
      <c r="B1252" s="3" t="s">
        <v>9278</v>
      </c>
      <c r="C1252" s="3" t="s">
        <v>38</v>
      </c>
      <c r="D1252" s="4"/>
      <c r="E1252" s="4"/>
      <c r="F1252" s="4"/>
      <c r="G1252" s="4"/>
      <c r="H1252" s="4"/>
      <c r="I1252" s="4"/>
      <c r="J1252" s="3" t="s">
        <v>9285</v>
      </c>
      <c r="K1252" s="3" t="s">
        <v>9280</v>
      </c>
      <c r="L1252" s="3" t="s">
        <v>9286</v>
      </c>
      <c r="M1252" s="3" t="s">
        <v>9287</v>
      </c>
      <c r="N1252" s="3" t="s">
        <v>9288</v>
      </c>
      <c r="O1252" s="3" t="s">
        <v>9289</v>
      </c>
    </row>
    <row r="1253" ht="102" spans="1:15">
      <c r="A1253" s="2" t="s">
        <v>15</v>
      </c>
      <c r="B1253" s="3" t="s">
        <v>9290</v>
      </c>
      <c r="C1253" s="3" t="s">
        <v>38</v>
      </c>
      <c r="D1253" s="4"/>
      <c r="E1253" s="4"/>
      <c r="F1253" s="4"/>
      <c r="G1253" s="4"/>
      <c r="H1253" s="4"/>
      <c r="I1253" s="4"/>
      <c r="J1253" s="3" t="s">
        <v>9291</v>
      </c>
      <c r="K1253" s="3" t="s">
        <v>9292</v>
      </c>
      <c r="L1253" s="3" t="s">
        <v>9293</v>
      </c>
      <c r="M1253" s="3" t="s">
        <v>9294</v>
      </c>
      <c r="N1253" s="3" t="s">
        <v>9295</v>
      </c>
      <c r="O1253" s="3" t="s">
        <v>9296</v>
      </c>
    </row>
    <row r="1254" spans="1:15">
      <c r="A1254" s="2" t="s">
        <v>15</v>
      </c>
      <c r="B1254" s="2" t="s">
        <v>9297</v>
      </c>
      <c r="C1254" s="2" t="s">
        <v>17</v>
      </c>
      <c r="D1254" s="2"/>
      <c r="E1254" s="2"/>
      <c r="F1254" s="2"/>
      <c r="G1254" s="2"/>
      <c r="H1254" s="2"/>
      <c r="I1254" s="2"/>
      <c r="J1254" s="2" t="s">
        <v>9298</v>
      </c>
      <c r="K1254" s="2" t="s">
        <v>9299</v>
      </c>
      <c r="L1254" s="2" t="s">
        <v>9300</v>
      </c>
      <c r="M1254" s="2" t="s">
        <v>9301</v>
      </c>
      <c r="N1254" s="2" t="s">
        <v>9302</v>
      </c>
      <c r="O1254" s="2" t="s">
        <v>9303</v>
      </c>
    </row>
    <row r="1255" spans="1:15">
      <c r="A1255" s="2" t="s">
        <v>15</v>
      </c>
      <c r="B1255" s="2" t="s">
        <v>9304</v>
      </c>
      <c r="C1255" s="2" t="s">
        <v>38</v>
      </c>
      <c r="D1255" s="2"/>
      <c r="E1255" s="2"/>
      <c r="F1255" s="2" t="s">
        <v>9305</v>
      </c>
      <c r="G1255" s="2" t="s">
        <v>9306</v>
      </c>
      <c r="H1255" s="2"/>
      <c r="I1255" s="2" t="s">
        <v>9307</v>
      </c>
      <c r="J1255" s="2" t="s">
        <v>9308</v>
      </c>
      <c r="K1255" s="2" t="s">
        <v>9309</v>
      </c>
      <c r="L1255" s="2" t="s">
        <v>9310</v>
      </c>
      <c r="M1255" s="2" t="s">
        <v>9311</v>
      </c>
      <c r="N1255" s="2" t="s">
        <v>9312</v>
      </c>
      <c r="O1255" s="2" t="s">
        <v>9313</v>
      </c>
    </row>
    <row r="1256" spans="1:15">
      <c r="A1256" s="2" t="s">
        <v>15</v>
      </c>
      <c r="B1256" s="2" t="s">
        <v>9314</v>
      </c>
      <c r="C1256" s="2" t="s">
        <v>38</v>
      </c>
      <c r="D1256" s="2"/>
      <c r="E1256" s="2"/>
      <c r="F1256" s="2"/>
      <c r="G1256" s="2"/>
      <c r="H1256" s="2"/>
      <c r="I1256" s="2"/>
      <c r="J1256" s="2" t="s">
        <v>9315</v>
      </c>
      <c r="K1256" s="2" t="s">
        <v>9316</v>
      </c>
      <c r="L1256" s="2" t="s">
        <v>9317</v>
      </c>
      <c r="M1256" s="2" t="s">
        <v>9318</v>
      </c>
      <c r="N1256" s="2" t="s">
        <v>9319</v>
      </c>
      <c r="O1256" s="2" t="s">
        <v>9320</v>
      </c>
    </row>
    <row r="1257" spans="1:15">
      <c r="A1257" s="2" t="s">
        <v>15</v>
      </c>
      <c r="B1257" s="2" t="s">
        <v>9321</v>
      </c>
      <c r="C1257" s="2" t="s">
        <v>112</v>
      </c>
      <c r="D1257" s="2"/>
      <c r="E1257" s="2"/>
      <c r="F1257" s="2" t="s">
        <v>592</v>
      </c>
      <c r="G1257" s="2" t="s">
        <v>9322</v>
      </c>
      <c r="H1257" s="2"/>
      <c r="I1257" s="2" t="s">
        <v>9323</v>
      </c>
      <c r="J1257" s="2" t="s">
        <v>9324</v>
      </c>
      <c r="K1257" s="2" t="s">
        <v>9325</v>
      </c>
      <c r="L1257" s="2" t="s">
        <v>9326</v>
      </c>
      <c r="M1257" s="2" t="s">
        <v>9327</v>
      </c>
      <c r="N1257" s="2" t="s">
        <v>9328</v>
      </c>
      <c r="O1257" s="2" t="s">
        <v>9329</v>
      </c>
    </row>
    <row r="1258" spans="1:15">
      <c r="A1258" s="2" t="s">
        <v>15</v>
      </c>
      <c r="B1258" s="2" t="s">
        <v>9330</v>
      </c>
      <c r="C1258" s="2" t="s">
        <v>17</v>
      </c>
      <c r="D1258" s="2" t="s">
        <v>9331</v>
      </c>
      <c r="E1258" s="2"/>
      <c r="F1258" s="2" t="s">
        <v>9332</v>
      </c>
      <c r="G1258" s="2" t="s">
        <v>103</v>
      </c>
      <c r="H1258" s="2"/>
      <c r="I1258" s="2" t="s">
        <v>9333</v>
      </c>
      <c r="J1258" s="2" t="s">
        <v>9334</v>
      </c>
      <c r="K1258" s="2" t="s">
        <v>9335</v>
      </c>
      <c r="L1258" s="2" t="s">
        <v>9336</v>
      </c>
      <c r="M1258" s="2" t="s">
        <v>9337</v>
      </c>
      <c r="N1258" s="2" t="s">
        <v>9338</v>
      </c>
      <c r="O1258" s="2" t="s">
        <v>9339</v>
      </c>
    </row>
    <row r="1259" spans="1:15">
      <c r="A1259" s="2" t="s">
        <v>15</v>
      </c>
      <c r="B1259" s="2" t="s">
        <v>9340</v>
      </c>
      <c r="C1259" s="2" t="s">
        <v>17</v>
      </c>
      <c r="D1259" s="2" t="s">
        <v>9331</v>
      </c>
      <c r="E1259" s="2"/>
      <c r="F1259" s="2" t="s">
        <v>3246</v>
      </c>
      <c r="G1259" s="2" t="s">
        <v>3247</v>
      </c>
      <c r="H1259" s="2"/>
      <c r="I1259" s="2" t="s">
        <v>9341</v>
      </c>
      <c r="J1259" s="2" t="s">
        <v>9342</v>
      </c>
      <c r="K1259" s="2" t="s">
        <v>9343</v>
      </c>
      <c r="L1259" s="2" t="s">
        <v>9344</v>
      </c>
      <c r="M1259" s="2" t="s">
        <v>9345</v>
      </c>
      <c r="N1259" s="2" t="s">
        <v>9346</v>
      </c>
      <c r="O1259" s="2" t="s">
        <v>9347</v>
      </c>
    </row>
    <row r="1260" spans="1:15">
      <c r="A1260" s="2" t="s">
        <v>15</v>
      </c>
      <c r="B1260" s="2" t="s">
        <v>9348</v>
      </c>
      <c r="C1260" s="2" t="s">
        <v>17</v>
      </c>
      <c r="D1260" s="2" t="s">
        <v>9331</v>
      </c>
      <c r="E1260" s="2"/>
      <c r="F1260" s="2" t="s">
        <v>4842</v>
      </c>
      <c r="G1260" s="2"/>
      <c r="H1260" s="2"/>
      <c r="I1260" s="2" t="s">
        <v>9349</v>
      </c>
      <c r="J1260" s="2" t="s">
        <v>9350</v>
      </c>
      <c r="K1260" s="2" t="s">
        <v>9351</v>
      </c>
      <c r="L1260" s="2" t="s">
        <v>9352</v>
      </c>
      <c r="M1260" s="2" t="s">
        <v>9353</v>
      </c>
      <c r="N1260" s="2" t="s">
        <v>9354</v>
      </c>
      <c r="O1260" s="2" t="s">
        <v>9355</v>
      </c>
    </row>
    <row r="1261" spans="1:15">
      <c r="A1261" s="2" t="s">
        <v>15</v>
      </c>
      <c r="B1261" s="2" t="s">
        <v>9356</v>
      </c>
      <c r="C1261" s="2" t="s">
        <v>38</v>
      </c>
      <c r="D1261" s="2" t="s">
        <v>9331</v>
      </c>
      <c r="E1261" s="2"/>
      <c r="F1261" s="2" t="s">
        <v>2370</v>
      </c>
      <c r="G1261" s="2" t="s">
        <v>1844</v>
      </c>
      <c r="H1261" s="2"/>
      <c r="I1261" s="2" t="s">
        <v>9357</v>
      </c>
      <c r="J1261" s="2" t="s">
        <v>9358</v>
      </c>
      <c r="K1261" s="2" t="s">
        <v>9359</v>
      </c>
      <c r="L1261" s="2" t="s">
        <v>9360</v>
      </c>
      <c r="M1261" s="2" t="s">
        <v>9361</v>
      </c>
      <c r="N1261" s="2" t="s">
        <v>9362</v>
      </c>
      <c r="O1261" s="2" t="s">
        <v>9363</v>
      </c>
    </row>
    <row r="1262" spans="1:15">
      <c r="A1262" s="2" t="s">
        <v>15</v>
      </c>
      <c r="B1262" s="2" t="s">
        <v>9364</v>
      </c>
      <c r="C1262" s="2" t="s">
        <v>38</v>
      </c>
      <c r="D1262" s="2" t="s">
        <v>9331</v>
      </c>
      <c r="E1262" s="2"/>
      <c r="F1262" s="2" t="s">
        <v>9365</v>
      </c>
      <c r="G1262" s="2"/>
      <c r="H1262" s="2"/>
      <c r="I1262" s="2" t="s">
        <v>9366</v>
      </c>
      <c r="J1262" s="2" t="s">
        <v>9367</v>
      </c>
      <c r="K1262" s="2" t="s">
        <v>9368</v>
      </c>
      <c r="L1262" s="2" t="s">
        <v>9369</v>
      </c>
      <c r="M1262" s="2" t="s">
        <v>9370</v>
      </c>
      <c r="N1262" s="2" t="s">
        <v>9371</v>
      </c>
      <c r="O1262" s="2" t="s">
        <v>9372</v>
      </c>
    </row>
    <row r="1263" spans="1:15">
      <c r="A1263" s="2" t="s">
        <v>15</v>
      </c>
      <c r="B1263" s="2" t="s">
        <v>9364</v>
      </c>
      <c r="C1263" s="2" t="s">
        <v>17</v>
      </c>
      <c r="D1263" s="2" t="s">
        <v>9331</v>
      </c>
      <c r="E1263" s="2"/>
      <c r="F1263" s="2" t="s">
        <v>9365</v>
      </c>
      <c r="G1263" s="2"/>
      <c r="H1263" s="2"/>
      <c r="I1263" s="2" t="s">
        <v>9373</v>
      </c>
      <c r="J1263" s="2" t="s">
        <v>9374</v>
      </c>
      <c r="K1263" s="2" t="s">
        <v>9375</v>
      </c>
      <c r="L1263" s="2" t="s">
        <v>9376</v>
      </c>
      <c r="M1263" s="2" t="s">
        <v>9377</v>
      </c>
      <c r="N1263" s="2" t="s">
        <v>9378</v>
      </c>
      <c r="O1263" s="2" t="s">
        <v>9379</v>
      </c>
    </row>
    <row r="1264" spans="1:15">
      <c r="A1264" s="2" t="s">
        <v>15</v>
      </c>
      <c r="B1264" s="2" t="s">
        <v>9380</v>
      </c>
      <c r="C1264" s="2" t="s">
        <v>17</v>
      </c>
      <c r="D1264" s="2" t="s">
        <v>9331</v>
      </c>
      <c r="E1264" s="2"/>
      <c r="F1264" s="2" t="s">
        <v>9381</v>
      </c>
      <c r="G1264" s="2" t="s">
        <v>425</v>
      </c>
      <c r="H1264" s="2"/>
      <c r="I1264" s="2" t="s">
        <v>9382</v>
      </c>
      <c r="J1264" s="2" t="s">
        <v>9383</v>
      </c>
      <c r="K1264" s="2" t="s">
        <v>9384</v>
      </c>
      <c r="L1264" s="2" t="s">
        <v>9385</v>
      </c>
      <c r="M1264" s="2" t="s">
        <v>9386</v>
      </c>
      <c r="N1264" s="2" t="s">
        <v>9387</v>
      </c>
      <c r="O1264" s="2" t="s">
        <v>9388</v>
      </c>
    </row>
    <row r="1265" spans="1:15">
      <c r="A1265" s="2" t="s">
        <v>15</v>
      </c>
      <c r="B1265" s="2" t="s">
        <v>4349</v>
      </c>
      <c r="C1265" s="2" t="s">
        <v>38</v>
      </c>
      <c r="D1265" s="2"/>
      <c r="E1265" s="2"/>
      <c r="F1265" s="2"/>
      <c r="G1265" s="2"/>
      <c r="H1265" s="2"/>
      <c r="I1265" s="2"/>
      <c r="J1265" s="2" t="s">
        <v>9389</v>
      </c>
      <c r="K1265" s="2" t="s">
        <v>9390</v>
      </c>
      <c r="L1265" s="2" t="s">
        <v>1567</v>
      </c>
      <c r="M1265" s="2" t="s">
        <v>9391</v>
      </c>
      <c r="N1265" s="2" t="s">
        <v>9392</v>
      </c>
      <c r="O1265" s="2" t="s">
        <v>9393</v>
      </c>
    </row>
    <row r="1266" spans="1:15">
      <c r="A1266" s="2" t="s">
        <v>15</v>
      </c>
      <c r="B1266" s="2" t="s">
        <v>4349</v>
      </c>
      <c r="C1266" s="2" t="s">
        <v>17</v>
      </c>
      <c r="D1266" s="2"/>
      <c r="E1266" s="2"/>
      <c r="F1266" s="2"/>
      <c r="G1266" s="2"/>
      <c r="H1266" s="2"/>
      <c r="I1266" s="2"/>
      <c r="J1266" s="2" t="s">
        <v>9394</v>
      </c>
      <c r="K1266" s="2" t="s">
        <v>9390</v>
      </c>
      <c r="L1266" s="2" t="s">
        <v>9395</v>
      </c>
      <c r="M1266" s="2" t="s">
        <v>9396</v>
      </c>
      <c r="N1266" s="2" t="s">
        <v>9397</v>
      </c>
      <c r="O1266" s="2" t="s">
        <v>9398</v>
      </c>
    </row>
    <row r="1267" spans="1:15">
      <c r="A1267" s="2" t="s">
        <v>15</v>
      </c>
      <c r="B1267" s="2" t="s">
        <v>9399</v>
      </c>
      <c r="C1267" s="2" t="s">
        <v>17</v>
      </c>
      <c r="D1267" s="2"/>
      <c r="E1267" s="2"/>
      <c r="F1267" s="2" t="s">
        <v>4349</v>
      </c>
      <c r="G1267" s="2" t="s">
        <v>250</v>
      </c>
      <c r="H1267" s="2"/>
      <c r="I1267" s="2" t="s">
        <v>9400</v>
      </c>
      <c r="J1267" s="2" t="s">
        <v>9401</v>
      </c>
      <c r="K1267" s="2" t="s">
        <v>9402</v>
      </c>
      <c r="L1267" s="2" t="s">
        <v>9403</v>
      </c>
      <c r="M1267" s="2" t="s">
        <v>9404</v>
      </c>
      <c r="N1267" s="2" t="s">
        <v>9405</v>
      </c>
      <c r="O1267" s="2" t="s">
        <v>9406</v>
      </c>
    </row>
    <row r="1268" spans="1:15">
      <c r="A1268" s="2" t="s">
        <v>15</v>
      </c>
      <c r="B1268" s="2" t="s">
        <v>9407</v>
      </c>
      <c r="C1268" s="2" t="s">
        <v>38</v>
      </c>
      <c r="D1268" s="2" t="s">
        <v>9331</v>
      </c>
      <c r="E1268" s="2"/>
      <c r="F1268" s="2" t="s">
        <v>723</v>
      </c>
      <c r="G1268" s="2"/>
      <c r="H1268" s="2"/>
      <c r="I1268" s="2" t="s">
        <v>9408</v>
      </c>
      <c r="J1268" s="2" t="s">
        <v>9409</v>
      </c>
      <c r="K1268" s="2" t="s">
        <v>9410</v>
      </c>
      <c r="L1268" s="2" t="s">
        <v>9411</v>
      </c>
      <c r="M1268" s="2" t="s">
        <v>9412</v>
      </c>
      <c r="N1268" s="2" t="s">
        <v>9413</v>
      </c>
      <c r="O1268" s="2" t="s">
        <v>9414</v>
      </c>
    </row>
    <row r="1269" spans="1:15">
      <c r="A1269" s="2" t="s">
        <v>15</v>
      </c>
      <c r="B1269" s="2" t="s">
        <v>9415</v>
      </c>
      <c r="C1269" s="2" t="s">
        <v>17</v>
      </c>
      <c r="D1269" s="2"/>
      <c r="E1269" s="2"/>
      <c r="F1269" s="2"/>
      <c r="G1269" s="2"/>
      <c r="H1269" s="2"/>
      <c r="I1269" s="2"/>
      <c r="J1269" s="2" t="s">
        <v>9416</v>
      </c>
      <c r="K1269" s="2" t="s">
        <v>9417</v>
      </c>
      <c r="L1269" s="2" t="s">
        <v>9418</v>
      </c>
      <c r="M1269" s="2" t="s">
        <v>9419</v>
      </c>
      <c r="N1269" s="2" t="s">
        <v>9420</v>
      </c>
      <c r="O1269" s="2" t="s">
        <v>9421</v>
      </c>
    </row>
    <row r="1270" spans="1:15">
      <c r="A1270" s="2" t="s">
        <v>15</v>
      </c>
      <c r="B1270" s="2" t="s">
        <v>9422</v>
      </c>
      <c r="C1270" s="2" t="s">
        <v>17</v>
      </c>
      <c r="D1270" s="2"/>
      <c r="E1270" s="2"/>
      <c r="F1270" s="2"/>
      <c r="G1270" s="2"/>
      <c r="H1270" s="2"/>
      <c r="I1270" s="2"/>
      <c r="J1270" s="2" t="s">
        <v>9423</v>
      </c>
      <c r="K1270" s="2" t="s">
        <v>9424</v>
      </c>
      <c r="L1270" s="2" t="s">
        <v>9425</v>
      </c>
      <c r="M1270" s="2" t="s">
        <v>9426</v>
      </c>
      <c r="N1270" s="2" t="s">
        <v>9427</v>
      </c>
      <c r="O1270" s="2" t="s">
        <v>9428</v>
      </c>
    </row>
    <row r="1271" spans="1:15">
      <c r="A1271" s="2" t="s">
        <v>15</v>
      </c>
      <c r="B1271" s="2" t="s">
        <v>9429</v>
      </c>
      <c r="C1271" s="2" t="s">
        <v>112</v>
      </c>
      <c r="D1271" s="2"/>
      <c r="E1271" s="2"/>
      <c r="F1271" s="2" t="s">
        <v>9430</v>
      </c>
      <c r="G1271" s="2" t="s">
        <v>3236</v>
      </c>
      <c r="H1271" s="2"/>
      <c r="I1271" s="2" t="s">
        <v>9431</v>
      </c>
      <c r="J1271" s="2" t="s">
        <v>9432</v>
      </c>
      <c r="K1271" s="2" t="s">
        <v>9433</v>
      </c>
      <c r="L1271" s="2" t="s">
        <v>9434</v>
      </c>
      <c r="M1271" s="2" t="s">
        <v>9435</v>
      </c>
      <c r="N1271" s="2" t="s">
        <v>9436</v>
      </c>
      <c r="O1271" s="2" t="s">
        <v>9437</v>
      </c>
    </row>
    <row r="1272" spans="1:15">
      <c r="A1272" s="2" t="s">
        <v>15</v>
      </c>
      <c r="B1272" s="2" t="s">
        <v>9438</v>
      </c>
      <c r="C1272" s="2" t="s">
        <v>17</v>
      </c>
      <c r="D1272" s="2"/>
      <c r="E1272" s="2"/>
      <c r="F1272" s="2" t="s">
        <v>9430</v>
      </c>
      <c r="G1272" s="2" t="s">
        <v>9439</v>
      </c>
      <c r="H1272" s="2"/>
      <c r="I1272" s="2" t="s">
        <v>9440</v>
      </c>
      <c r="J1272" s="2" t="s">
        <v>9441</v>
      </c>
      <c r="K1272" s="2" t="s">
        <v>9442</v>
      </c>
      <c r="L1272" s="2" t="s">
        <v>9443</v>
      </c>
      <c r="M1272" s="2" t="s">
        <v>9444</v>
      </c>
      <c r="N1272" s="2" t="s">
        <v>9445</v>
      </c>
      <c r="O1272" s="2" t="s">
        <v>9446</v>
      </c>
    </row>
    <row r="1273" spans="1:15">
      <c r="A1273" s="2" t="s">
        <v>15</v>
      </c>
      <c r="B1273" s="2" t="s">
        <v>9447</v>
      </c>
      <c r="C1273" s="2" t="s">
        <v>38</v>
      </c>
      <c r="D1273" s="2"/>
      <c r="E1273" s="2"/>
      <c r="F1273" s="2" t="s">
        <v>9447</v>
      </c>
      <c r="G1273" s="2"/>
      <c r="H1273" s="2"/>
      <c r="I1273" s="2"/>
      <c r="J1273" s="2" t="s">
        <v>9448</v>
      </c>
      <c r="K1273" s="2" t="s">
        <v>9449</v>
      </c>
      <c r="L1273" s="2" t="s">
        <v>9450</v>
      </c>
      <c r="M1273" s="2" t="s">
        <v>9451</v>
      </c>
      <c r="N1273" s="2" t="s">
        <v>9452</v>
      </c>
      <c r="O1273" s="2" t="s">
        <v>9453</v>
      </c>
    </row>
    <row r="1274" spans="1:15">
      <c r="A1274" s="2" t="s">
        <v>15</v>
      </c>
      <c r="B1274" s="2" t="s">
        <v>9454</v>
      </c>
      <c r="C1274" s="2" t="s">
        <v>17</v>
      </c>
      <c r="D1274" s="2"/>
      <c r="E1274" s="2"/>
      <c r="F1274" s="2" t="s">
        <v>9447</v>
      </c>
      <c r="G1274" s="2" t="s">
        <v>713</v>
      </c>
      <c r="H1274" s="2"/>
      <c r="I1274" s="2" t="s">
        <v>9455</v>
      </c>
      <c r="J1274" s="2" t="s">
        <v>9456</v>
      </c>
      <c r="K1274" s="2" t="s">
        <v>9457</v>
      </c>
      <c r="L1274" s="2" t="s">
        <v>9458</v>
      </c>
      <c r="M1274" s="2" t="s">
        <v>9459</v>
      </c>
      <c r="N1274" s="2" t="s">
        <v>9460</v>
      </c>
      <c r="O1274" s="2" t="s">
        <v>9461</v>
      </c>
    </row>
    <row r="1275" spans="1:15">
      <c r="A1275" s="2" t="s">
        <v>15</v>
      </c>
      <c r="B1275" s="2" t="s">
        <v>9462</v>
      </c>
      <c r="C1275" s="2" t="s">
        <v>17</v>
      </c>
      <c r="D1275" s="2"/>
      <c r="E1275" s="2"/>
      <c r="F1275" s="2" t="s">
        <v>9463</v>
      </c>
      <c r="G1275" s="2" t="s">
        <v>1703</v>
      </c>
      <c r="H1275" s="2"/>
      <c r="I1275" s="2" t="s">
        <v>9464</v>
      </c>
      <c r="J1275" s="2" t="s">
        <v>9465</v>
      </c>
      <c r="K1275" s="2" t="s">
        <v>9466</v>
      </c>
      <c r="L1275" s="2" t="s">
        <v>9467</v>
      </c>
      <c r="M1275" s="2" t="s">
        <v>9468</v>
      </c>
      <c r="N1275" s="2" t="s">
        <v>9469</v>
      </c>
      <c r="O1275" s="2" t="s">
        <v>9470</v>
      </c>
    </row>
    <row r="1276" spans="1:15">
      <c r="A1276" s="2" t="s">
        <v>15</v>
      </c>
      <c r="B1276" s="2" t="s">
        <v>9471</v>
      </c>
      <c r="C1276" s="2" t="s">
        <v>112</v>
      </c>
      <c r="D1276" s="2"/>
      <c r="E1276" s="2"/>
      <c r="F1276" s="2"/>
      <c r="G1276" s="2"/>
      <c r="H1276" s="2"/>
      <c r="I1276" s="2"/>
      <c r="J1276" s="2" t="s">
        <v>9472</v>
      </c>
      <c r="K1276" s="2" t="s">
        <v>9473</v>
      </c>
      <c r="L1276" s="2" t="s">
        <v>9474</v>
      </c>
      <c r="M1276" s="2" t="s">
        <v>9475</v>
      </c>
      <c r="N1276" s="2" t="s">
        <v>9476</v>
      </c>
      <c r="O1276" s="2" t="s">
        <v>9477</v>
      </c>
    </row>
    <row r="1277" spans="1:15">
      <c r="A1277" s="2" t="s">
        <v>15</v>
      </c>
      <c r="B1277" s="2" t="s">
        <v>9478</v>
      </c>
      <c r="C1277" s="2" t="s">
        <v>17</v>
      </c>
      <c r="D1277" s="2"/>
      <c r="E1277" s="2"/>
      <c r="F1277" s="2"/>
      <c r="G1277" s="2"/>
      <c r="H1277" s="2"/>
      <c r="I1277" s="2"/>
      <c r="J1277" s="2" t="s">
        <v>9479</v>
      </c>
      <c r="K1277" s="2" t="s">
        <v>9480</v>
      </c>
      <c r="L1277" s="2" t="s">
        <v>9481</v>
      </c>
      <c r="M1277" s="2" t="s">
        <v>9482</v>
      </c>
      <c r="N1277" s="2" t="s">
        <v>9483</v>
      </c>
      <c r="O1277" s="2" t="s">
        <v>9484</v>
      </c>
    </row>
    <row r="1278" spans="1:15">
      <c r="A1278" s="2" t="s">
        <v>15</v>
      </c>
      <c r="B1278" s="2" t="s">
        <v>9485</v>
      </c>
      <c r="C1278" s="2" t="s">
        <v>27</v>
      </c>
      <c r="D1278" s="2"/>
      <c r="E1278" s="2"/>
      <c r="F1278" s="2" t="s">
        <v>9486</v>
      </c>
      <c r="G1278" s="2" t="s">
        <v>9487</v>
      </c>
      <c r="H1278" s="2"/>
      <c r="I1278" s="2" t="s">
        <v>9488</v>
      </c>
      <c r="J1278" s="2" t="s">
        <v>9489</v>
      </c>
      <c r="K1278" s="2" t="s">
        <v>9490</v>
      </c>
      <c r="L1278" s="2" t="s">
        <v>9491</v>
      </c>
      <c r="M1278" s="2" t="s">
        <v>9492</v>
      </c>
      <c r="N1278" s="2" t="s">
        <v>9493</v>
      </c>
      <c r="O1278" s="2" t="s">
        <v>9494</v>
      </c>
    </row>
    <row r="1279" spans="1:15">
      <c r="A1279" s="2" t="s">
        <v>15</v>
      </c>
      <c r="B1279" s="2" t="s">
        <v>9495</v>
      </c>
      <c r="C1279" s="2" t="s">
        <v>17</v>
      </c>
      <c r="D1279" s="2"/>
      <c r="E1279" s="2"/>
      <c r="F1279" s="2"/>
      <c r="G1279" s="2"/>
      <c r="H1279" s="2"/>
      <c r="I1279" s="2"/>
      <c r="J1279" s="2" t="s">
        <v>9496</v>
      </c>
      <c r="K1279" s="2" t="s">
        <v>9497</v>
      </c>
      <c r="L1279" s="2" t="s">
        <v>9498</v>
      </c>
      <c r="M1279" s="2" t="s">
        <v>9499</v>
      </c>
      <c r="N1279" s="2" t="s">
        <v>9500</v>
      </c>
      <c r="O1279" s="2" t="s">
        <v>9501</v>
      </c>
    </row>
    <row r="1280" spans="1:15">
      <c r="A1280" s="2" t="s">
        <v>15</v>
      </c>
      <c r="B1280" s="2" t="s">
        <v>9502</v>
      </c>
      <c r="C1280" s="2" t="s">
        <v>38</v>
      </c>
      <c r="D1280" s="2" t="s">
        <v>9503</v>
      </c>
      <c r="E1280" s="2"/>
      <c r="F1280" s="2" t="s">
        <v>9504</v>
      </c>
      <c r="G1280" s="2"/>
      <c r="H1280" s="2"/>
      <c r="I1280" s="2" t="s">
        <v>9505</v>
      </c>
      <c r="J1280" s="2" t="s">
        <v>9506</v>
      </c>
      <c r="K1280" s="2" t="s">
        <v>9507</v>
      </c>
      <c r="L1280" s="2" t="s">
        <v>9508</v>
      </c>
      <c r="M1280" s="2" t="s">
        <v>9509</v>
      </c>
      <c r="N1280" s="2" t="s">
        <v>9510</v>
      </c>
      <c r="O1280" s="2" t="s">
        <v>9511</v>
      </c>
    </row>
    <row r="1281" spans="1:15">
      <c r="A1281" s="2" t="s">
        <v>15</v>
      </c>
      <c r="B1281" s="2" t="s">
        <v>9512</v>
      </c>
      <c r="C1281" s="2" t="s">
        <v>17</v>
      </c>
      <c r="D1281" s="2" t="s">
        <v>9503</v>
      </c>
      <c r="E1281" s="2"/>
      <c r="F1281" s="2" t="s">
        <v>2462</v>
      </c>
      <c r="G1281" s="2"/>
      <c r="H1281" s="2"/>
      <c r="I1281" s="2" t="s">
        <v>9513</v>
      </c>
      <c r="J1281" s="2" t="s">
        <v>9514</v>
      </c>
      <c r="K1281" s="2" t="s">
        <v>9515</v>
      </c>
      <c r="L1281" s="2" t="s">
        <v>9516</v>
      </c>
      <c r="M1281" s="2" t="s">
        <v>9517</v>
      </c>
      <c r="N1281" s="2" t="s">
        <v>9518</v>
      </c>
      <c r="O1281" s="2" t="s">
        <v>9519</v>
      </c>
    </row>
    <row r="1282" spans="1:15">
      <c r="A1282" s="2" t="s">
        <v>15</v>
      </c>
      <c r="B1282" s="2" t="s">
        <v>9520</v>
      </c>
      <c r="C1282" s="2" t="s">
        <v>17</v>
      </c>
      <c r="D1282" s="2" t="s">
        <v>9503</v>
      </c>
      <c r="E1282" s="2"/>
      <c r="F1282" s="2" t="s">
        <v>6714</v>
      </c>
      <c r="G1282" s="2"/>
      <c r="H1282" s="2"/>
      <c r="I1282" s="2" t="s">
        <v>9521</v>
      </c>
      <c r="J1282" s="2" t="s">
        <v>9522</v>
      </c>
      <c r="K1282" s="2" t="s">
        <v>9523</v>
      </c>
      <c r="L1282" s="2" t="s">
        <v>9524</v>
      </c>
      <c r="M1282" s="2" t="s">
        <v>9525</v>
      </c>
      <c r="N1282" s="2" t="s">
        <v>9526</v>
      </c>
      <c r="O1282" s="2" t="s">
        <v>9527</v>
      </c>
    </row>
    <row r="1283" spans="1:15">
      <c r="A1283" s="2" t="s">
        <v>15</v>
      </c>
      <c r="B1283" s="2" t="s">
        <v>9528</v>
      </c>
      <c r="C1283" s="2" t="s">
        <v>17</v>
      </c>
      <c r="D1283" s="2" t="s">
        <v>9503</v>
      </c>
      <c r="E1283" s="2"/>
      <c r="F1283" s="2" t="s">
        <v>6714</v>
      </c>
      <c r="G1283" s="2"/>
      <c r="H1283" s="2"/>
      <c r="I1283" s="2" t="s">
        <v>9529</v>
      </c>
      <c r="J1283" s="2" t="s">
        <v>9530</v>
      </c>
      <c r="K1283" s="2" t="s">
        <v>9523</v>
      </c>
      <c r="L1283" s="2" t="s">
        <v>9531</v>
      </c>
      <c r="M1283" s="2" t="s">
        <v>9532</v>
      </c>
      <c r="N1283" s="2" t="s">
        <v>9533</v>
      </c>
      <c r="O1283" s="2" t="s">
        <v>9534</v>
      </c>
    </row>
    <row r="1284" spans="1:15">
      <c r="A1284" s="2" t="s">
        <v>15</v>
      </c>
      <c r="B1284" s="2" t="s">
        <v>9535</v>
      </c>
      <c r="C1284" s="2" t="s">
        <v>17</v>
      </c>
      <c r="D1284" s="2" t="s">
        <v>9503</v>
      </c>
      <c r="E1284" s="2"/>
      <c r="F1284" s="2" t="s">
        <v>9536</v>
      </c>
      <c r="G1284" s="2"/>
      <c r="H1284" s="2"/>
      <c r="I1284" s="2" t="s">
        <v>9537</v>
      </c>
      <c r="J1284" s="2" t="s">
        <v>9538</v>
      </c>
      <c r="K1284" s="2" t="s">
        <v>9539</v>
      </c>
      <c r="L1284" s="2" t="s">
        <v>9540</v>
      </c>
      <c r="M1284" s="2" t="s">
        <v>9541</v>
      </c>
      <c r="N1284" s="2" t="s">
        <v>9542</v>
      </c>
      <c r="O1284" s="2" t="s">
        <v>9543</v>
      </c>
    </row>
    <row r="1285" spans="1:15">
      <c r="A1285" s="2" t="s">
        <v>15</v>
      </c>
      <c r="B1285" s="2" t="s">
        <v>9544</v>
      </c>
      <c r="C1285" s="2" t="s">
        <v>17</v>
      </c>
      <c r="D1285" s="2" t="s">
        <v>9503</v>
      </c>
      <c r="E1285" s="2"/>
      <c r="F1285" s="2" t="s">
        <v>8276</v>
      </c>
      <c r="G1285" s="2"/>
      <c r="H1285" s="2"/>
      <c r="I1285" s="2" t="s">
        <v>9545</v>
      </c>
      <c r="J1285" s="2" t="s">
        <v>9546</v>
      </c>
      <c r="K1285" s="2" t="s">
        <v>9547</v>
      </c>
      <c r="L1285" s="2" t="s">
        <v>9548</v>
      </c>
      <c r="M1285" s="2" t="s">
        <v>9549</v>
      </c>
      <c r="N1285" s="2" t="s">
        <v>9550</v>
      </c>
      <c r="O1285" s="2" t="s">
        <v>9551</v>
      </c>
    </row>
    <row r="1286" spans="1:15">
      <c r="A1286" s="2" t="s">
        <v>15</v>
      </c>
      <c r="B1286" s="2" t="s">
        <v>9552</v>
      </c>
      <c r="C1286" s="2" t="s">
        <v>38</v>
      </c>
      <c r="D1286" s="2" t="s">
        <v>9503</v>
      </c>
      <c r="E1286" s="2"/>
      <c r="F1286" s="2" t="s">
        <v>9553</v>
      </c>
      <c r="G1286" s="2"/>
      <c r="H1286" s="2"/>
      <c r="I1286" s="2" t="s">
        <v>9554</v>
      </c>
      <c r="J1286" s="2" t="s">
        <v>9555</v>
      </c>
      <c r="K1286" s="2" t="s">
        <v>9556</v>
      </c>
      <c r="L1286" s="2" t="s">
        <v>9557</v>
      </c>
      <c r="M1286" s="2" t="s">
        <v>9558</v>
      </c>
      <c r="N1286" s="2" t="s">
        <v>9559</v>
      </c>
      <c r="O1286" s="2" t="s">
        <v>9560</v>
      </c>
    </row>
    <row r="1287" spans="1:15">
      <c r="A1287" s="2" t="s">
        <v>15</v>
      </c>
      <c r="B1287" s="2" t="s">
        <v>9552</v>
      </c>
      <c r="C1287" s="2" t="s">
        <v>17</v>
      </c>
      <c r="D1287" s="2" t="s">
        <v>9503</v>
      </c>
      <c r="E1287" s="2"/>
      <c r="F1287" s="2" t="s">
        <v>9553</v>
      </c>
      <c r="G1287" s="2"/>
      <c r="H1287" s="2"/>
      <c r="I1287" s="2" t="s">
        <v>9561</v>
      </c>
      <c r="J1287" s="2" t="s">
        <v>9562</v>
      </c>
      <c r="K1287" s="2" t="s">
        <v>9563</v>
      </c>
      <c r="L1287" s="2" t="s">
        <v>9564</v>
      </c>
      <c r="M1287" s="2" t="s">
        <v>9565</v>
      </c>
      <c r="N1287" s="2" t="s">
        <v>9566</v>
      </c>
      <c r="O1287" s="2" t="s">
        <v>9567</v>
      </c>
    </row>
    <row r="1288" spans="1:15">
      <c r="A1288" s="2" t="s">
        <v>15</v>
      </c>
      <c r="B1288" s="2" t="s">
        <v>9568</v>
      </c>
      <c r="C1288" s="2" t="s">
        <v>112</v>
      </c>
      <c r="D1288" s="2"/>
      <c r="E1288" s="2"/>
      <c r="F1288" s="2"/>
      <c r="G1288" s="2"/>
      <c r="H1288" s="2"/>
      <c r="I1288" s="2"/>
      <c r="J1288" s="2" t="s">
        <v>9569</v>
      </c>
      <c r="K1288" s="2" t="s">
        <v>9570</v>
      </c>
      <c r="L1288" s="2" t="s">
        <v>9571</v>
      </c>
      <c r="M1288" s="2" t="s">
        <v>9572</v>
      </c>
      <c r="N1288" s="2" t="s">
        <v>9573</v>
      </c>
      <c r="O1288" s="2" t="s">
        <v>9574</v>
      </c>
    </row>
    <row r="1289" spans="1:15">
      <c r="A1289" s="2" t="s">
        <v>15</v>
      </c>
      <c r="B1289" s="2" t="s">
        <v>9575</v>
      </c>
      <c r="C1289" s="2" t="s">
        <v>38</v>
      </c>
      <c r="D1289" s="2" t="s">
        <v>9503</v>
      </c>
      <c r="E1289" s="2"/>
      <c r="F1289" s="2" t="s">
        <v>9576</v>
      </c>
      <c r="G1289" s="2"/>
      <c r="H1289" s="2"/>
      <c r="I1289" s="2" t="s">
        <v>9577</v>
      </c>
      <c r="J1289" s="2" t="s">
        <v>9578</v>
      </c>
      <c r="K1289" s="2" t="s">
        <v>9579</v>
      </c>
      <c r="L1289" s="2" t="s">
        <v>9580</v>
      </c>
      <c r="M1289" s="2" t="s">
        <v>9581</v>
      </c>
      <c r="N1289" s="2" t="s">
        <v>9582</v>
      </c>
      <c r="O1289" s="2" t="s">
        <v>9583</v>
      </c>
    </row>
    <row r="1290" spans="1:15">
      <c r="A1290" s="2" t="s">
        <v>15</v>
      </c>
      <c r="B1290" s="2" t="s">
        <v>9584</v>
      </c>
      <c r="C1290" s="2" t="s">
        <v>17</v>
      </c>
      <c r="D1290" s="2" t="s">
        <v>9503</v>
      </c>
      <c r="E1290" s="2"/>
      <c r="F1290" s="2" t="s">
        <v>9576</v>
      </c>
      <c r="G1290" s="2" t="s">
        <v>103</v>
      </c>
      <c r="H1290" s="2"/>
      <c r="I1290" s="2" t="s">
        <v>9585</v>
      </c>
      <c r="J1290" s="2" t="s">
        <v>9578</v>
      </c>
      <c r="K1290" s="2" t="s">
        <v>9586</v>
      </c>
      <c r="L1290" s="2" t="s">
        <v>9587</v>
      </c>
      <c r="M1290" s="2" t="s">
        <v>9588</v>
      </c>
      <c r="N1290" s="2" t="s">
        <v>9589</v>
      </c>
      <c r="O1290" s="2" t="s">
        <v>9590</v>
      </c>
    </row>
    <row r="1291" spans="1:15">
      <c r="A1291" s="2" t="s">
        <v>15</v>
      </c>
      <c r="B1291" s="2" t="s">
        <v>9591</v>
      </c>
      <c r="C1291" s="2" t="s">
        <v>17</v>
      </c>
      <c r="D1291" s="2"/>
      <c r="E1291" s="2"/>
      <c r="F1291" s="2"/>
      <c r="G1291" s="2"/>
      <c r="H1291" s="2"/>
      <c r="I1291" s="2"/>
      <c r="J1291" s="2" t="s">
        <v>9592</v>
      </c>
      <c r="K1291" s="2" t="s">
        <v>9593</v>
      </c>
      <c r="L1291" s="2" t="s">
        <v>9594</v>
      </c>
      <c r="M1291" s="2" t="s">
        <v>9595</v>
      </c>
      <c r="N1291" s="2" t="s">
        <v>9596</v>
      </c>
      <c r="O1291" s="2" t="s">
        <v>9597</v>
      </c>
    </row>
    <row r="1292" spans="1:15">
      <c r="A1292" s="2" t="s">
        <v>15</v>
      </c>
      <c r="B1292" s="2" t="s">
        <v>9598</v>
      </c>
      <c r="C1292" s="2" t="s">
        <v>17</v>
      </c>
      <c r="D1292" s="2" t="s">
        <v>9503</v>
      </c>
      <c r="E1292" s="2"/>
      <c r="F1292" s="2" t="s">
        <v>9599</v>
      </c>
      <c r="G1292" s="2"/>
      <c r="H1292" s="2"/>
      <c r="I1292" s="2" t="s">
        <v>9600</v>
      </c>
      <c r="J1292" s="2" t="s">
        <v>9601</v>
      </c>
      <c r="K1292" s="2" t="s">
        <v>9602</v>
      </c>
      <c r="L1292" s="2" t="s">
        <v>9603</v>
      </c>
      <c r="M1292" s="2" t="s">
        <v>9604</v>
      </c>
      <c r="N1292" s="2" t="s">
        <v>9605</v>
      </c>
      <c r="O1292" s="2" t="s">
        <v>9606</v>
      </c>
    </row>
    <row r="1293" spans="1:15">
      <c r="A1293" s="2" t="s">
        <v>15</v>
      </c>
      <c r="B1293" s="2" t="s">
        <v>9607</v>
      </c>
      <c r="C1293" s="2" t="s">
        <v>38</v>
      </c>
      <c r="D1293" s="2" t="s">
        <v>9503</v>
      </c>
      <c r="E1293" s="2"/>
      <c r="F1293" s="2" t="s">
        <v>3450</v>
      </c>
      <c r="G1293" s="2" t="s">
        <v>1844</v>
      </c>
      <c r="H1293" s="2"/>
      <c r="I1293" s="2" t="s">
        <v>9608</v>
      </c>
      <c r="J1293" s="2" t="s">
        <v>9609</v>
      </c>
      <c r="K1293" s="2" t="s">
        <v>9610</v>
      </c>
      <c r="L1293" s="2" t="s">
        <v>9611</v>
      </c>
      <c r="M1293" s="2" t="s">
        <v>9612</v>
      </c>
      <c r="N1293" s="2" t="s">
        <v>9613</v>
      </c>
      <c r="O1293" s="2" t="s">
        <v>9614</v>
      </c>
    </row>
    <row r="1294" spans="1:15">
      <c r="A1294" s="2" t="s">
        <v>15</v>
      </c>
      <c r="B1294" s="2" t="s">
        <v>9615</v>
      </c>
      <c r="C1294" s="2" t="s">
        <v>112</v>
      </c>
      <c r="D1294" s="2" t="s">
        <v>9616</v>
      </c>
      <c r="E1294" s="2"/>
      <c r="F1294" s="2" t="s">
        <v>9617</v>
      </c>
      <c r="G1294" s="2"/>
      <c r="H1294" s="2"/>
      <c r="I1294" s="2" t="s">
        <v>9618</v>
      </c>
      <c r="J1294" s="2" t="s">
        <v>9619</v>
      </c>
      <c r="K1294" s="2" t="s">
        <v>9620</v>
      </c>
      <c r="L1294" s="2" t="s">
        <v>9621</v>
      </c>
      <c r="M1294" s="2" t="s">
        <v>9622</v>
      </c>
      <c r="N1294" s="2" t="s">
        <v>9623</v>
      </c>
      <c r="O1294" s="2" t="s">
        <v>9624</v>
      </c>
    </row>
    <row r="1295" spans="1:15">
      <c r="A1295" s="2" t="s">
        <v>15</v>
      </c>
      <c r="B1295" s="2" t="s">
        <v>9615</v>
      </c>
      <c r="C1295" s="2" t="s">
        <v>17</v>
      </c>
      <c r="D1295" s="2" t="s">
        <v>9616</v>
      </c>
      <c r="E1295" s="2"/>
      <c r="F1295" s="2" t="s">
        <v>9617</v>
      </c>
      <c r="G1295" s="2"/>
      <c r="H1295" s="2"/>
      <c r="I1295" s="2" t="s">
        <v>9625</v>
      </c>
      <c r="J1295" s="2" t="s">
        <v>9626</v>
      </c>
      <c r="K1295" s="2" t="s">
        <v>9620</v>
      </c>
      <c r="L1295" s="2" t="s">
        <v>9627</v>
      </c>
      <c r="M1295" s="2" t="s">
        <v>9628</v>
      </c>
      <c r="N1295" s="2" t="s">
        <v>9629</v>
      </c>
      <c r="O1295" s="2" t="s">
        <v>9630</v>
      </c>
    </row>
    <row r="1296" spans="1:15">
      <c r="A1296" s="2" t="s">
        <v>15</v>
      </c>
      <c r="B1296" s="2" t="s">
        <v>9631</v>
      </c>
      <c r="C1296" s="2" t="s">
        <v>17</v>
      </c>
      <c r="D1296" s="2"/>
      <c r="E1296" s="2"/>
      <c r="F1296" s="2" t="s">
        <v>9632</v>
      </c>
      <c r="G1296" s="2" t="s">
        <v>9633</v>
      </c>
      <c r="H1296" s="2"/>
      <c r="I1296" s="2" t="s">
        <v>9634</v>
      </c>
      <c r="J1296" s="2" t="s">
        <v>9635</v>
      </c>
      <c r="K1296" s="2" t="s">
        <v>9636</v>
      </c>
      <c r="L1296" s="2" t="s">
        <v>9637</v>
      </c>
      <c r="M1296" s="2" t="s">
        <v>9638</v>
      </c>
      <c r="N1296" s="2" t="s">
        <v>9639</v>
      </c>
      <c r="O1296" s="2" t="s">
        <v>9640</v>
      </c>
    </row>
    <row r="1297" spans="1:15">
      <c r="A1297" s="2" t="s">
        <v>15</v>
      </c>
      <c r="B1297" s="2" t="s">
        <v>9641</v>
      </c>
      <c r="C1297" s="2" t="s">
        <v>38</v>
      </c>
      <c r="D1297" s="2"/>
      <c r="E1297" s="2"/>
      <c r="F1297" s="2" t="s">
        <v>9642</v>
      </c>
      <c r="G1297" s="2" t="s">
        <v>3981</v>
      </c>
      <c r="H1297" s="2"/>
      <c r="I1297" s="2" t="s">
        <v>9643</v>
      </c>
      <c r="J1297" s="2" t="s">
        <v>9644</v>
      </c>
      <c r="K1297" s="2" t="s">
        <v>9645</v>
      </c>
      <c r="L1297" s="2" t="s">
        <v>9646</v>
      </c>
      <c r="M1297" s="2" t="s">
        <v>9647</v>
      </c>
      <c r="N1297" s="2" t="s">
        <v>9648</v>
      </c>
      <c r="O1297" s="2" t="s">
        <v>9649</v>
      </c>
    </row>
    <row r="1298" spans="1:15">
      <c r="A1298" s="2" t="s">
        <v>15</v>
      </c>
      <c r="B1298" s="2" t="s">
        <v>9650</v>
      </c>
      <c r="C1298" s="2" t="s">
        <v>112</v>
      </c>
      <c r="D1298" s="2"/>
      <c r="E1298" s="2"/>
      <c r="F1298" s="2"/>
      <c r="G1298" s="2"/>
      <c r="H1298" s="2"/>
      <c r="I1298" s="2"/>
      <c r="J1298" s="2" t="s">
        <v>9651</v>
      </c>
      <c r="K1298" s="2" t="s">
        <v>9652</v>
      </c>
      <c r="L1298" s="2" t="s">
        <v>9653</v>
      </c>
      <c r="M1298" s="2" t="s">
        <v>9654</v>
      </c>
      <c r="N1298" s="2" t="s">
        <v>9655</v>
      </c>
      <c r="O1298" s="2" t="s">
        <v>9656</v>
      </c>
    </row>
    <row r="1299" spans="1:15">
      <c r="A1299" s="2" t="s">
        <v>15</v>
      </c>
      <c r="B1299" s="2" t="s">
        <v>9650</v>
      </c>
      <c r="C1299" s="2" t="s">
        <v>17</v>
      </c>
      <c r="D1299" s="2"/>
      <c r="E1299" s="2"/>
      <c r="F1299" s="2"/>
      <c r="G1299" s="2"/>
      <c r="H1299" s="2"/>
      <c r="I1299" s="2"/>
      <c r="J1299" s="2" t="s">
        <v>9657</v>
      </c>
      <c r="K1299" s="2" t="s">
        <v>9652</v>
      </c>
      <c r="L1299" s="2" t="s">
        <v>9658</v>
      </c>
      <c r="M1299" s="2" t="s">
        <v>9659</v>
      </c>
      <c r="N1299" s="2" t="s">
        <v>9660</v>
      </c>
      <c r="O1299" s="2" t="s">
        <v>9661</v>
      </c>
    </row>
    <row r="1300" spans="1:15">
      <c r="A1300" s="2" t="s">
        <v>15</v>
      </c>
      <c r="B1300" s="2" t="s">
        <v>9662</v>
      </c>
      <c r="C1300" s="2" t="s">
        <v>17</v>
      </c>
      <c r="D1300" s="2" t="s">
        <v>9663</v>
      </c>
      <c r="E1300" s="2"/>
      <c r="F1300" s="2" t="s">
        <v>9664</v>
      </c>
      <c r="G1300" s="2"/>
      <c r="H1300" s="2"/>
      <c r="I1300" s="2" t="s">
        <v>9665</v>
      </c>
      <c r="J1300" s="2" t="s">
        <v>9666</v>
      </c>
      <c r="K1300" s="2" t="s">
        <v>9667</v>
      </c>
      <c r="L1300" s="2" t="s">
        <v>9668</v>
      </c>
      <c r="M1300" s="2" t="s">
        <v>9669</v>
      </c>
      <c r="N1300" s="2" t="s">
        <v>9670</v>
      </c>
      <c r="O1300" s="2" t="s">
        <v>9671</v>
      </c>
    </row>
    <row r="1301" spans="1:15">
      <c r="A1301" s="2" t="s">
        <v>15</v>
      </c>
      <c r="B1301" s="2" t="s">
        <v>9672</v>
      </c>
      <c r="C1301" s="2" t="s">
        <v>38</v>
      </c>
      <c r="D1301" s="2"/>
      <c r="E1301" s="2"/>
      <c r="F1301" s="2"/>
      <c r="G1301" s="2"/>
      <c r="H1301" s="2"/>
      <c r="I1301" s="2"/>
      <c r="J1301" s="2" t="s">
        <v>9673</v>
      </c>
      <c r="K1301" s="2" t="s">
        <v>9674</v>
      </c>
      <c r="L1301" s="2" t="s">
        <v>9675</v>
      </c>
      <c r="M1301" s="2" t="s">
        <v>9676</v>
      </c>
      <c r="N1301" s="2" t="s">
        <v>9677</v>
      </c>
      <c r="O1301" s="2" t="s">
        <v>9678</v>
      </c>
    </row>
    <row r="1302" spans="1:15">
      <c r="A1302" s="2" t="s">
        <v>15</v>
      </c>
      <c r="B1302" s="2" t="s">
        <v>9679</v>
      </c>
      <c r="C1302" s="2" t="s">
        <v>38</v>
      </c>
      <c r="D1302" s="2"/>
      <c r="E1302" s="2"/>
      <c r="F1302" s="2"/>
      <c r="G1302" s="2"/>
      <c r="H1302" s="2"/>
      <c r="I1302" s="2"/>
      <c r="J1302" s="2" t="s">
        <v>9680</v>
      </c>
      <c r="K1302" s="2" t="s">
        <v>9681</v>
      </c>
      <c r="L1302" s="2" t="s">
        <v>9682</v>
      </c>
      <c r="M1302" s="2" t="s">
        <v>9683</v>
      </c>
      <c r="N1302" s="2" t="s">
        <v>9684</v>
      </c>
      <c r="O1302" s="2" t="s">
        <v>9685</v>
      </c>
    </row>
    <row r="1303" spans="1:15">
      <c r="A1303" s="2" t="s">
        <v>15</v>
      </c>
      <c r="B1303" s="2" t="s">
        <v>9686</v>
      </c>
      <c r="C1303" s="2" t="s">
        <v>17</v>
      </c>
      <c r="D1303" s="2"/>
      <c r="E1303" s="2"/>
      <c r="F1303" s="2"/>
      <c r="G1303" s="2"/>
      <c r="H1303" s="2"/>
      <c r="I1303" s="2"/>
      <c r="J1303" s="2" t="s">
        <v>9687</v>
      </c>
      <c r="K1303" s="2" t="s">
        <v>9688</v>
      </c>
      <c r="L1303" s="2" t="s">
        <v>9689</v>
      </c>
      <c r="M1303" s="2" t="s">
        <v>9690</v>
      </c>
      <c r="N1303" s="2" t="s">
        <v>9691</v>
      </c>
      <c r="O1303" s="2" t="s">
        <v>9692</v>
      </c>
    </row>
    <row r="1304" spans="1:15">
      <c r="A1304" s="2" t="s">
        <v>15</v>
      </c>
      <c r="B1304" s="2" t="s">
        <v>9693</v>
      </c>
      <c r="C1304" s="2" t="s">
        <v>17</v>
      </c>
      <c r="D1304" s="2"/>
      <c r="E1304" s="2"/>
      <c r="F1304" s="2"/>
      <c r="G1304" s="2"/>
      <c r="H1304" s="2"/>
      <c r="I1304" s="2"/>
      <c r="J1304" s="2" t="s">
        <v>9694</v>
      </c>
      <c r="K1304" s="2" t="s">
        <v>9695</v>
      </c>
      <c r="L1304" s="2" t="s">
        <v>9696</v>
      </c>
      <c r="M1304" s="2" t="s">
        <v>9697</v>
      </c>
      <c r="N1304" s="2" t="s">
        <v>9698</v>
      </c>
      <c r="O1304" s="2" t="s">
        <v>9699</v>
      </c>
    </row>
    <row r="1305" spans="1:15">
      <c r="A1305" s="2" t="s">
        <v>15</v>
      </c>
      <c r="B1305" s="2" t="s">
        <v>9700</v>
      </c>
      <c r="C1305" s="2" t="s">
        <v>17</v>
      </c>
      <c r="D1305" s="2"/>
      <c r="E1305" s="2"/>
      <c r="F1305" s="2"/>
      <c r="G1305" s="2"/>
      <c r="H1305" s="2"/>
      <c r="I1305" s="2"/>
      <c r="J1305" s="2" t="s">
        <v>9701</v>
      </c>
      <c r="K1305" s="2" t="s">
        <v>9702</v>
      </c>
      <c r="L1305" s="2" t="s">
        <v>9703</v>
      </c>
      <c r="M1305" s="2" t="s">
        <v>9704</v>
      </c>
      <c r="N1305" s="2" t="s">
        <v>9705</v>
      </c>
      <c r="O1305" s="2" t="s">
        <v>9706</v>
      </c>
    </row>
    <row r="1306" spans="1:15">
      <c r="A1306" s="2" t="s">
        <v>15</v>
      </c>
      <c r="B1306" s="2" t="s">
        <v>9707</v>
      </c>
      <c r="C1306" s="2" t="s">
        <v>38</v>
      </c>
      <c r="D1306" s="2"/>
      <c r="E1306" s="2"/>
      <c r="F1306" s="2"/>
      <c r="G1306" s="2"/>
      <c r="H1306" s="2"/>
      <c r="I1306" s="2"/>
      <c r="J1306" s="2" t="s">
        <v>9708</v>
      </c>
      <c r="K1306" s="2" t="s">
        <v>9709</v>
      </c>
      <c r="L1306" s="2" t="s">
        <v>9710</v>
      </c>
      <c r="M1306" s="2" t="s">
        <v>9711</v>
      </c>
      <c r="N1306" s="2" t="s">
        <v>9712</v>
      </c>
      <c r="O1306" s="2" t="s">
        <v>9713</v>
      </c>
    </row>
    <row r="1307" spans="1:15">
      <c r="A1307" s="2" t="s">
        <v>15</v>
      </c>
      <c r="B1307" s="2" t="s">
        <v>9707</v>
      </c>
      <c r="C1307" s="2" t="s">
        <v>17</v>
      </c>
      <c r="D1307" s="2"/>
      <c r="E1307" s="2"/>
      <c r="F1307" s="2"/>
      <c r="G1307" s="2"/>
      <c r="H1307" s="2"/>
      <c r="I1307" s="2"/>
      <c r="J1307" s="2" t="s">
        <v>9708</v>
      </c>
      <c r="K1307" s="2" t="s">
        <v>9709</v>
      </c>
      <c r="L1307" s="2" t="s">
        <v>9714</v>
      </c>
      <c r="M1307" s="2" t="s">
        <v>9715</v>
      </c>
      <c r="N1307" s="2" t="s">
        <v>9716</v>
      </c>
      <c r="O1307" s="2" t="s">
        <v>9717</v>
      </c>
    </row>
    <row r="1308" spans="1:15">
      <c r="A1308" s="2" t="s">
        <v>15</v>
      </c>
      <c r="B1308" s="2" t="s">
        <v>9718</v>
      </c>
      <c r="C1308" s="2" t="s">
        <v>17</v>
      </c>
      <c r="D1308" s="2"/>
      <c r="E1308" s="2"/>
      <c r="F1308" s="2"/>
      <c r="G1308" s="2"/>
      <c r="H1308" s="2"/>
      <c r="I1308" s="2"/>
      <c r="J1308" s="2" t="s">
        <v>9719</v>
      </c>
      <c r="K1308" s="2" t="s">
        <v>9720</v>
      </c>
      <c r="L1308" s="2" t="s">
        <v>9721</v>
      </c>
      <c r="M1308" s="2" t="s">
        <v>9722</v>
      </c>
      <c r="N1308" s="2" t="s">
        <v>9723</v>
      </c>
      <c r="O1308" s="2" t="s">
        <v>9724</v>
      </c>
    </row>
    <row r="1309" spans="1:15">
      <c r="A1309" s="2" t="s">
        <v>15</v>
      </c>
      <c r="B1309" s="2" t="s">
        <v>9725</v>
      </c>
      <c r="C1309" s="2" t="s">
        <v>17</v>
      </c>
      <c r="D1309" s="2"/>
      <c r="E1309" s="2"/>
      <c r="F1309" s="2" t="s">
        <v>9726</v>
      </c>
      <c r="G1309" s="2" t="s">
        <v>6509</v>
      </c>
      <c r="H1309" s="2"/>
      <c r="I1309" s="2" t="s">
        <v>9727</v>
      </c>
      <c r="J1309" s="2" t="s">
        <v>9728</v>
      </c>
      <c r="K1309" s="2" t="s">
        <v>9729</v>
      </c>
      <c r="L1309" s="2" t="s">
        <v>9730</v>
      </c>
      <c r="M1309" s="2" t="s">
        <v>9731</v>
      </c>
      <c r="N1309" s="2" t="s">
        <v>9732</v>
      </c>
      <c r="O1309" s="2" t="s">
        <v>9733</v>
      </c>
    </row>
    <row r="1310" spans="1:15">
      <c r="A1310" s="2" t="s">
        <v>15</v>
      </c>
      <c r="B1310" s="2" t="s">
        <v>9725</v>
      </c>
      <c r="C1310" s="2" t="s">
        <v>38</v>
      </c>
      <c r="D1310" s="2"/>
      <c r="E1310" s="2"/>
      <c r="F1310" s="2" t="s">
        <v>9726</v>
      </c>
      <c r="G1310" s="2"/>
      <c r="H1310" s="2"/>
      <c r="I1310" s="2" t="s">
        <v>9734</v>
      </c>
      <c r="J1310" s="2" t="s">
        <v>9735</v>
      </c>
      <c r="K1310" s="2" t="s">
        <v>9729</v>
      </c>
      <c r="L1310" s="2" t="s">
        <v>9736</v>
      </c>
      <c r="M1310" s="2" t="s">
        <v>9737</v>
      </c>
      <c r="N1310" s="2" t="s">
        <v>9738</v>
      </c>
      <c r="O1310" s="2" t="s">
        <v>9739</v>
      </c>
    </row>
    <row r="1311" spans="1:15">
      <c r="A1311" s="2" t="s">
        <v>15</v>
      </c>
      <c r="B1311" s="2" t="s">
        <v>9740</v>
      </c>
      <c r="C1311" s="2" t="s">
        <v>112</v>
      </c>
      <c r="D1311" s="2"/>
      <c r="E1311" s="2"/>
      <c r="F1311" s="2"/>
      <c r="G1311" s="2"/>
      <c r="H1311" s="2"/>
      <c r="I1311" s="2"/>
      <c r="J1311" s="2" t="s">
        <v>4536</v>
      </c>
      <c r="K1311" s="2" t="s">
        <v>9741</v>
      </c>
      <c r="L1311" s="2" t="s">
        <v>9742</v>
      </c>
      <c r="M1311" s="2" t="s">
        <v>9743</v>
      </c>
      <c r="N1311" s="2" t="s">
        <v>9744</v>
      </c>
      <c r="O1311" s="2" t="s">
        <v>9745</v>
      </c>
    </row>
    <row r="1312" spans="1:15">
      <c r="A1312" s="2" t="s">
        <v>15</v>
      </c>
      <c r="B1312" s="2" t="s">
        <v>9746</v>
      </c>
      <c r="C1312" s="2" t="s">
        <v>27</v>
      </c>
      <c r="D1312" s="2"/>
      <c r="E1312" s="2"/>
      <c r="F1312" s="2" t="s">
        <v>9740</v>
      </c>
      <c r="G1312" s="2" t="s">
        <v>775</v>
      </c>
      <c r="H1312" s="2"/>
      <c r="I1312" s="2" t="s">
        <v>9747</v>
      </c>
      <c r="J1312" s="2" t="s">
        <v>9748</v>
      </c>
      <c r="K1312" s="2" t="s">
        <v>9749</v>
      </c>
      <c r="L1312" s="2" t="s">
        <v>9750</v>
      </c>
      <c r="M1312" s="2" t="s">
        <v>9751</v>
      </c>
      <c r="N1312" s="2" t="s">
        <v>9752</v>
      </c>
      <c r="O1312" s="2" t="s">
        <v>9753</v>
      </c>
    </row>
    <row r="1313" spans="1:15">
      <c r="A1313" s="2" t="s">
        <v>15</v>
      </c>
      <c r="B1313" s="2" t="s">
        <v>9754</v>
      </c>
      <c r="C1313" s="2" t="s">
        <v>112</v>
      </c>
      <c r="D1313" s="2"/>
      <c r="E1313" s="2"/>
      <c r="F1313" s="2"/>
      <c r="G1313" s="2"/>
      <c r="H1313" s="2"/>
      <c r="I1313" s="2"/>
      <c r="J1313" s="2" t="s">
        <v>9755</v>
      </c>
      <c r="K1313" s="2" t="s">
        <v>9756</v>
      </c>
      <c r="L1313" s="2" t="s">
        <v>9757</v>
      </c>
      <c r="M1313" s="2" t="s">
        <v>9758</v>
      </c>
      <c r="N1313" s="2" t="s">
        <v>9759</v>
      </c>
      <c r="O1313" s="2" t="s">
        <v>9760</v>
      </c>
    </row>
    <row r="1314" spans="1:15">
      <c r="A1314" s="2" t="s">
        <v>15</v>
      </c>
      <c r="B1314" s="2" t="s">
        <v>9761</v>
      </c>
      <c r="C1314" s="2" t="s">
        <v>27</v>
      </c>
      <c r="D1314" s="2"/>
      <c r="E1314" s="2"/>
      <c r="F1314" s="2" t="s">
        <v>9754</v>
      </c>
      <c r="G1314" s="2" t="s">
        <v>775</v>
      </c>
      <c r="H1314" s="2"/>
      <c r="I1314" s="2" t="s">
        <v>9762</v>
      </c>
      <c r="J1314" s="2" t="s">
        <v>9763</v>
      </c>
      <c r="K1314" s="2" t="s">
        <v>9764</v>
      </c>
      <c r="L1314" s="2" t="s">
        <v>9765</v>
      </c>
      <c r="M1314" s="2" t="s">
        <v>9766</v>
      </c>
      <c r="N1314" s="2" t="s">
        <v>9767</v>
      </c>
      <c r="O1314" s="2" t="s">
        <v>9768</v>
      </c>
    </row>
    <row r="1315" spans="1:15">
      <c r="A1315" s="2" t="s">
        <v>15</v>
      </c>
      <c r="B1315" s="2" t="s">
        <v>9769</v>
      </c>
      <c r="C1315" s="2" t="s">
        <v>17</v>
      </c>
      <c r="D1315" s="2"/>
      <c r="E1315" s="2"/>
      <c r="F1315" s="2"/>
      <c r="G1315" s="2"/>
      <c r="H1315" s="2"/>
      <c r="I1315" s="2"/>
      <c r="J1315" s="2" t="s">
        <v>9770</v>
      </c>
      <c r="K1315" s="2" t="s">
        <v>9771</v>
      </c>
      <c r="L1315" s="2" t="s">
        <v>9772</v>
      </c>
      <c r="M1315" s="2" t="s">
        <v>9773</v>
      </c>
      <c r="N1315" s="2" t="s">
        <v>9774</v>
      </c>
      <c r="O1315" s="2" t="s">
        <v>9775</v>
      </c>
    </row>
    <row r="1316" spans="1:15">
      <c r="A1316" s="2" t="s">
        <v>15</v>
      </c>
      <c r="B1316" s="2" t="s">
        <v>9776</v>
      </c>
      <c r="C1316" s="2" t="s">
        <v>38</v>
      </c>
      <c r="D1316" s="2"/>
      <c r="E1316" s="2"/>
      <c r="F1316" s="2"/>
      <c r="G1316" s="2"/>
      <c r="H1316" s="2"/>
      <c r="I1316" s="2"/>
      <c r="J1316" s="2" t="s">
        <v>9777</v>
      </c>
      <c r="K1316" s="2" t="s">
        <v>9778</v>
      </c>
      <c r="L1316" s="2" t="s">
        <v>9779</v>
      </c>
      <c r="M1316" s="2" t="s">
        <v>9780</v>
      </c>
      <c r="N1316" s="2" t="s">
        <v>9781</v>
      </c>
      <c r="O1316" s="2" t="s">
        <v>9782</v>
      </c>
    </row>
    <row r="1317" spans="1:15">
      <c r="A1317" s="2" t="s">
        <v>15</v>
      </c>
      <c r="B1317" s="2" t="s">
        <v>9776</v>
      </c>
      <c r="C1317" s="2" t="s">
        <v>17</v>
      </c>
      <c r="D1317" s="2"/>
      <c r="E1317" s="2"/>
      <c r="F1317" s="2"/>
      <c r="G1317" s="2"/>
      <c r="H1317" s="2"/>
      <c r="I1317" s="2"/>
      <c r="J1317" s="2" t="s">
        <v>9783</v>
      </c>
      <c r="K1317" s="2" t="s">
        <v>9778</v>
      </c>
      <c r="L1317" s="2" t="s">
        <v>9784</v>
      </c>
      <c r="M1317" s="2" t="s">
        <v>9785</v>
      </c>
      <c r="N1317" s="2" t="s">
        <v>9786</v>
      </c>
      <c r="O1317" s="2" t="s">
        <v>9787</v>
      </c>
    </row>
    <row r="1318" spans="1:15">
      <c r="A1318" s="2" t="s">
        <v>15</v>
      </c>
      <c r="B1318" s="2" t="s">
        <v>9788</v>
      </c>
      <c r="C1318" s="2" t="s">
        <v>17</v>
      </c>
      <c r="D1318" s="2"/>
      <c r="E1318" s="2"/>
      <c r="F1318" s="2" t="s">
        <v>9789</v>
      </c>
      <c r="G1318" s="2" t="s">
        <v>1039</v>
      </c>
      <c r="H1318" s="2"/>
      <c r="I1318" s="2" t="s">
        <v>9790</v>
      </c>
      <c r="J1318" s="2" t="s">
        <v>9791</v>
      </c>
      <c r="K1318" s="2" t="s">
        <v>9792</v>
      </c>
      <c r="L1318" s="2" t="s">
        <v>9793</v>
      </c>
      <c r="M1318" s="2" t="s">
        <v>9794</v>
      </c>
      <c r="N1318" s="2" t="s">
        <v>9795</v>
      </c>
      <c r="O1318" s="2" t="s">
        <v>9796</v>
      </c>
    </row>
    <row r="1319" spans="1:15">
      <c r="A1319" s="2" t="s">
        <v>15</v>
      </c>
      <c r="B1319" s="2" t="s">
        <v>9797</v>
      </c>
      <c r="C1319" s="2" t="s">
        <v>17</v>
      </c>
      <c r="D1319" s="2"/>
      <c r="E1319" s="2"/>
      <c r="F1319" s="2"/>
      <c r="G1319" s="2"/>
      <c r="H1319" s="2"/>
      <c r="I1319" s="2"/>
      <c r="J1319" s="2" t="s">
        <v>9798</v>
      </c>
      <c r="K1319" s="2" t="s">
        <v>9799</v>
      </c>
      <c r="L1319" s="2" t="s">
        <v>9800</v>
      </c>
      <c r="M1319" s="2" t="s">
        <v>9801</v>
      </c>
      <c r="N1319" s="2" t="s">
        <v>9802</v>
      </c>
      <c r="O1319" s="2" t="s">
        <v>9803</v>
      </c>
    </row>
    <row r="1320" spans="1:15">
      <c r="A1320" s="2" t="s">
        <v>15</v>
      </c>
      <c r="B1320" s="2" t="s">
        <v>9804</v>
      </c>
      <c r="C1320" s="2" t="s">
        <v>17</v>
      </c>
      <c r="D1320" s="2"/>
      <c r="E1320" s="2"/>
      <c r="F1320" s="2" t="s">
        <v>9805</v>
      </c>
      <c r="G1320" s="2" t="s">
        <v>5294</v>
      </c>
      <c r="H1320" s="2"/>
      <c r="I1320" s="2" t="s">
        <v>9806</v>
      </c>
      <c r="J1320" s="2" t="s">
        <v>9807</v>
      </c>
      <c r="K1320" s="2" t="s">
        <v>9808</v>
      </c>
      <c r="L1320" s="2" t="s">
        <v>9809</v>
      </c>
      <c r="M1320" s="2" t="s">
        <v>9810</v>
      </c>
      <c r="N1320" s="2" t="s">
        <v>9811</v>
      </c>
      <c r="O1320" s="2" t="s">
        <v>9812</v>
      </c>
    </row>
    <row r="1321" spans="1:15">
      <c r="A1321" s="2" t="s">
        <v>15</v>
      </c>
      <c r="B1321" s="2" t="s">
        <v>9813</v>
      </c>
      <c r="C1321" s="2" t="s">
        <v>38</v>
      </c>
      <c r="D1321" s="2"/>
      <c r="E1321" s="2"/>
      <c r="F1321" s="2"/>
      <c r="G1321" s="2"/>
      <c r="H1321" s="2"/>
      <c r="I1321" s="2"/>
      <c r="J1321" s="2" t="s">
        <v>9814</v>
      </c>
      <c r="K1321" s="2" t="s">
        <v>9815</v>
      </c>
      <c r="L1321" s="2" t="s">
        <v>9816</v>
      </c>
      <c r="M1321" s="2" t="s">
        <v>9817</v>
      </c>
      <c r="N1321" s="2" t="s">
        <v>9818</v>
      </c>
      <c r="O1321" s="2" t="s">
        <v>9819</v>
      </c>
    </row>
    <row r="1322" spans="1:15">
      <c r="A1322" s="2" t="s">
        <v>15</v>
      </c>
      <c r="B1322" s="2" t="s">
        <v>9820</v>
      </c>
      <c r="C1322" s="2" t="s">
        <v>38</v>
      </c>
      <c r="D1322" s="2"/>
      <c r="E1322" s="2"/>
      <c r="F1322" s="2"/>
      <c r="G1322" s="2"/>
      <c r="H1322" s="2"/>
      <c r="I1322" s="2"/>
      <c r="J1322" s="2" t="s">
        <v>9821</v>
      </c>
      <c r="K1322" s="2" t="s">
        <v>9822</v>
      </c>
      <c r="L1322" s="2" t="s">
        <v>9823</v>
      </c>
      <c r="M1322" s="2" t="s">
        <v>9824</v>
      </c>
      <c r="N1322" s="2" t="s">
        <v>9825</v>
      </c>
      <c r="O1322" s="2" t="s">
        <v>9826</v>
      </c>
    </row>
    <row r="1323" spans="1:15">
      <c r="A1323" s="2" t="s">
        <v>15</v>
      </c>
      <c r="B1323" s="2" t="s">
        <v>9820</v>
      </c>
      <c r="C1323" s="2" t="s">
        <v>17</v>
      </c>
      <c r="D1323" s="2"/>
      <c r="E1323" s="2"/>
      <c r="F1323" s="2"/>
      <c r="G1323" s="2"/>
      <c r="H1323" s="2"/>
      <c r="I1323" s="2"/>
      <c r="J1323" s="2" t="s">
        <v>9827</v>
      </c>
      <c r="K1323" s="2" t="s">
        <v>9822</v>
      </c>
      <c r="L1323" s="2" t="s">
        <v>9828</v>
      </c>
      <c r="M1323" s="2" t="s">
        <v>9829</v>
      </c>
      <c r="N1323" s="2" t="s">
        <v>9830</v>
      </c>
      <c r="O1323" s="2" t="s">
        <v>9831</v>
      </c>
    </row>
    <row r="1324" spans="1:15">
      <c r="A1324" s="2" t="s">
        <v>15</v>
      </c>
      <c r="B1324" s="2" t="s">
        <v>9832</v>
      </c>
      <c r="C1324" s="2" t="s">
        <v>112</v>
      </c>
      <c r="D1324" s="2"/>
      <c r="E1324" s="2"/>
      <c r="F1324" s="2"/>
      <c r="G1324" s="2"/>
      <c r="H1324" s="2"/>
      <c r="I1324" s="2"/>
      <c r="J1324" s="2" t="s">
        <v>9833</v>
      </c>
      <c r="K1324" s="2" t="s">
        <v>9834</v>
      </c>
      <c r="L1324" s="2" t="s">
        <v>9835</v>
      </c>
      <c r="M1324" s="2" t="s">
        <v>9836</v>
      </c>
      <c r="N1324" s="2" t="s">
        <v>9837</v>
      </c>
      <c r="O1324" s="2" t="s">
        <v>9838</v>
      </c>
    </row>
    <row r="1325" spans="1:15">
      <c r="A1325" s="2" t="s">
        <v>15</v>
      </c>
      <c r="B1325" s="2" t="s">
        <v>9839</v>
      </c>
      <c r="C1325" s="2" t="s">
        <v>38</v>
      </c>
      <c r="D1325" s="2"/>
      <c r="E1325" s="2"/>
      <c r="F1325" s="2"/>
      <c r="G1325" s="2"/>
      <c r="H1325" s="2"/>
      <c r="I1325" s="2"/>
      <c r="J1325" s="2" t="s">
        <v>9840</v>
      </c>
      <c r="K1325" s="2" t="s">
        <v>9841</v>
      </c>
      <c r="L1325" s="2" t="s">
        <v>9842</v>
      </c>
      <c r="M1325" s="2" t="s">
        <v>9843</v>
      </c>
      <c r="N1325" s="2" t="s">
        <v>9844</v>
      </c>
      <c r="O1325" s="2" t="s">
        <v>9845</v>
      </c>
    </row>
    <row r="1326" spans="1:15">
      <c r="A1326" s="2" t="s">
        <v>15</v>
      </c>
      <c r="B1326" s="2" t="s">
        <v>9839</v>
      </c>
      <c r="C1326" s="2" t="s">
        <v>17</v>
      </c>
      <c r="D1326" s="2"/>
      <c r="E1326" s="2"/>
      <c r="F1326" s="2"/>
      <c r="G1326" s="2"/>
      <c r="H1326" s="2"/>
      <c r="I1326" s="2"/>
      <c r="J1326" s="2" t="s">
        <v>9846</v>
      </c>
      <c r="K1326" s="2" t="s">
        <v>9841</v>
      </c>
      <c r="L1326" s="2" t="s">
        <v>9847</v>
      </c>
      <c r="M1326" s="2" t="s">
        <v>9848</v>
      </c>
      <c r="N1326" s="2" t="s">
        <v>9849</v>
      </c>
      <c r="O1326" s="2" t="s">
        <v>9850</v>
      </c>
    </row>
    <row r="1327" spans="1:15">
      <c r="A1327" s="2" t="s">
        <v>15</v>
      </c>
      <c r="B1327" s="2" t="s">
        <v>9851</v>
      </c>
      <c r="C1327" s="2" t="s">
        <v>38</v>
      </c>
      <c r="D1327" s="2"/>
      <c r="E1327" s="2"/>
      <c r="F1327" s="2"/>
      <c r="G1327" s="2"/>
      <c r="H1327" s="2"/>
      <c r="I1327" s="2"/>
      <c r="J1327" s="2" t="s">
        <v>9852</v>
      </c>
      <c r="K1327" s="2" t="s">
        <v>9853</v>
      </c>
      <c r="L1327" s="2" t="s">
        <v>9854</v>
      </c>
      <c r="M1327" s="2" t="s">
        <v>9855</v>
      </c>
      <c r="N1327" s="2" t="s">
        <v>9856</v>
      </c>
      <c r="O1327" s="2" t="s">
        <v>9857</v>
      </c>
    </row>
    <row r="1328" spans="1:15">
      <c r="A1328" s="2" t="s">
        <v>15</v>
      </c>
      <c r="B1328" s="2" t="s">
        <v>352</v>
      </c>
      <c r="C1328" s="2" t="s">
        <v>112</v>
      </c>
      <c r="D1328" s="2"/>
      <c r="E1328" s="2"/>
      <c r="F1328" s="2"/>
      <c r="G1328" s="2"/>
      <c r="H1328" s="2"/>
      <c r="I1328" s="2"/>
      <c r="J1328" s="2" t="s">
        <v>9858</v>
      </c>
      <c r="K1328" s="2" t="s">
        <v>9859</v>
      </c>
      <c r="L1328" s="2" t="s">
        <v>9860</v>
      </c>
      <c r="M1328" s="2" t="s">
        <v>9861</v>
      </c>
      <c r="N1328" s="2" t="s">
        <v>9862</v>
      </c>
      <c r="O1328" s="2" t="s">
        <v>9863</v>
      </c>
    </row>
    <row r="1329" spans="1:15">
      <c r="A1329" s="2" t="s">
        <v>15</v>
      </c>
      <c r="B1329" s="2" t="s">
        <v>9864</v>
      </c>
      <c r="C1329" s="2" t="s">
        <v>112</v>
      </c>
      <c r="D1329" s="2"/>
      <c r="E1329" s="2"/>
      <c r="F1329" s="2"/>
      <c r="G1329" s="2"/>
      <c r="H1329" s="2"/>
      <c r="I1329" s="2"/>
      <c r="J1329" s="2" t="s">
        <v>9865</v>
      </c>
      <c r="K1329" s="2" t="s">
        <v>9866</v>
      </c>
      <c r="L1329" s="2" t="s">
        <v>9867</v>
      </c>
      <c r="M1329" s="2" t="s">
        <v>9868</v>
      </c>
      <c r="N1329" s="2" t="s">
        <v>9869</v>
      </c>
      <c r="O1329" s="2" t="s">
        <v>9870</v>
      </c>
    </row>
    <row r="1330" spans="1:15">
      <c r="A1330" s="2" t="s">
        <v>15</v>
      </c>
      <c r="B1330" s="2" t="s">
        <v>9871</v>
      </c>
      <c r="C1330" s="2" t="s">
        <v>38</v>
      </c>
      <c r="D1330" s="2"/>
      <c r="E1330" s="2"/>
      <c r="F1330" s="2" t="s">
        <v>9864</v>
      </c>
      <c r="G1330" s="2" t="s">
        <v>547</v>
      </c>
      <c r="H1330" s="2"/>
      <c r="I1330" s="2" t="s">
        <v>9872</v>
      </c>
      <c r="J1330" s="2" t="s">
        <v>9873</v>
      </c>
      <c r="K1330" s="2" t="s">
        <v>9874</v>
      </c>
      <c r="L1330" s="2" t="s">
        <v>9875</v>
      </c>
      <c r="M1330" s="2" t="s">
        <v>9876</v>
      </c>
      <c r="N1330" s="2" t="s">
        <v>9877</v>
      </c>
      <c r="O1330" s="2" t="s">
        <v>9878</v>
      </c>
    </row>
    <row r="1331" spans="1:15">
      <c r="A1331" s="2" t="s">
        <v>15</v>
      </c>
      <c r="B1331" s="2" t="s">
        <v>9879</v>
      </c>
      <c r="C1331" s="2" t="s">
        <v>27</v>
      </c>
      <c r="D1331" s="2"/>
      <c r="E1331" s="2"/>
      <c r="F1331" s="2" t="s">
        <v>9864</v>
      </c>
      <c r="G1331" s="2" t="s">
        <v>775</v>
      </c>
      <c r="H1331" s="2"/>
      <c r="I1331" s="2" t="s">
        <v>9880</v>
      </c>
      <c r="J1331" s="2" t="s">
        <v>9881</v>
      </c>
      <c r="K1331" s="2" t="s">
        <v>9882</v>
      </c>
      <c r="L1331" s="2" t="s">
        <v>9883</v>
      </c>
      <c r="M1331" s="2" t="s">
        <v>9884</v>
      </c>
      <c r="N1331" s="2" t="s">
        <v>9885</v>
      </c>
      <c r="O1331" s="2" t="s">
        <v>9886</v>
      </c>
    </row>
    <row r="1332" spans="1:15">
      <c r="A1332" s="2" t="s">
        <v>15</v>
      </c>
      <c r="B1332" s="2" t="s">
        <v>9887</v>
      </c>
      <c r="C1332" s="2" t="s">
        <v>17</v>
      </c>
      <c r="D1332" s="2"/>
      <c r="E1332" s="2"/>
      <c r="F1332" s="2"/>
      <c r="G1332" s="2"/>
      <c r="H1332" s="2"/>
      <c r="I1332" s="2"/>
      <c r="J1332" s="2" t="s">
        <v>9888</v>
      </c>
      <c r="K1332" s="2" t="s">
        <v>9889</v>
      </c>
      <c r="L1332" s="2" t="s">
        <v>9890</v>
      </c>
      <c r="M1332" s="2" t="s">
        <v>9891</v>
      </c>
      <c r="N1332" s="2" t="s">
        <v>9892</v>
      </c>
      <c r="O1332" s="2" t="s">
        <v>9893</v>
      </c>
    </row>
    <row r="1333" spans="1:15">
      <c r="A1333" s="2" t="s">
        <v>15</v>
      </c>
      <c r="B1333" s="2" t="s">
        <v>9894</v>
      </c>
      <c r="C1333" s="2" t="s">
        <v>38</v>
      </c>
      <c r="D1333" s="2" t="s">
        <v>9895</v>
      </c>
      <c r="E1333" s="2"/>
      <c r="F1333" s="2" t="s">
        <v>9896</v>
      </c>
      <c r="G1333" s="2"/>
      <c r="H1333" s="2"/>
      <c r="I1333" s="2" t="s">
        <v>9897</v>
      </c>
      <c r="J1333" s="2" t="s">
        <v>9898</v>
      </c>
      <c r="K1333" s="2" t="s">
        <v>9899</v>
      </c>
      <c r="L1333" s="2" t="s">
        <v>9900</v>
      </c>
      <c r="M1333" s="2" t="s">
        <v>9901</v>
      </c>
      <c r="N1333" s="2" t="s">
        <v>9902</v>
      </c>
      <c r="O1333" s="2" t="s">
        <v>9903</v>
      </c>
    </row>
    <row r="1334" spans="1:15">
      <c r="A1334" s="2" t="s">
        <v>15</v>
      </c>
      <c r="B1334" s="2" t="s">
        <v>9904</v>
      </c>
      <c r="C1334" s="2" t="s">
        <v>17</v>
      </c>
      <c r="D1334" s="2" t="s">
        <v>9895</v>
      </c>
      <c r="E1334" s="2"/>
      <c r="F1334" s="2" t="s">
        <v>9896</v>
      </c>
      <c r="G1334" s="2" t="e">
        <f>-er</f>
        <v>#NAME?</v>
      </c>
      <c r="H1334" s="2"/>
      <c r="I1334" s="2" t="s">
        <v>9905</v>
      </c>
      <c r="J1334" s="2" t="s">
        <v>9906</v>
      </c>
      <c r="K1334" s="2" t="s">
        <v>9907</v>
      </c>
      <c r="L1334" s="2" t="s">
        <v>9908</v>
      </c>
      <c r="M1334" s="2" t="s">
        <v>9909</v>
      </c>
      <c r="N1334" s="2" t="s">
        <v>9910</v>
      </c>
      <c r="O1334" s="2" t="s">
        <v>9911</v>
      </c>
    </row>
    <row r="1335" spans="1:15">
      <c r="A1335" s="2" t="s">
        <v>15</v>
      </c>
      <c r="B1335" s="2" t="s">
        <v>9912</v>
      </c>
      <c r="C1335" s="2" t="s">
        <v>112</v>
      </c>
      <c r="D1335" s="2" t="s">
        <v>9895</v>
      </c>
      <c r="E1335" s="2"/>
      <c r="F1335" s="2" t="s">
        <v>1825</v>
      </c>
      <c r="G1335" s="2"/>
      <c r="H1335" s="2"/>
      <c r="I1335" s="2" t="s">
        <v>9913</v>
      </c>
      <c r="J1335" s="2" t="s">
        <v>9914</v>
      </c>
      <c r="K1335" s="2" t="s">
        <v>9915</v>
      </c>
      <c r="L1335" s="2" t="s">
        <v>9916</v>
      </c>
      <c r="M1335" s="2" t="s">
        <v>9917</v>
      </c>
      <c r="N1335" s="2" t="s">
        <v>9918</v>
      </c>
      <c r="O1335" s="2" t="s">
        <v>9919</v>
      </c>
    </row>
    <row r="1336" spans="1:15">
      <c r="A1336" s="2" t="s">
        <v>15</v>
      </c>
      <c r="B1336" s="2" t="s">
        <v>9920</v>
      </c>
      <c r="C1336" s="2" t="s">
        <v>27</v>
      </c>
      <c r="D1336" s="2" t="s">
        <v>9895</v>
      </c>
      <c r="E1336" s="2"/>
      <c r="F1336" s="2" t="s">
        <v>1825</v>
      </c>
      <c r="G1336" s="2" t="e">
        <f>-ly</f>
        <v>#NAME?</v>
      </c>
      <c r="H1336" s="2"/>
      <c r="I1336" s="2" t="s">
        <v>9921</v>
      </c>
      <c r="J1336" s="2" t="s">
        <v>9922</v>
      </c>
      <c r="K1336" s="2" t="s">
        <v>9923</v>
      </c>
      <c r="L1336" s="2" t="s">
        <v>9924</v>
      </c>
      <c r="M1336" s="2" t="s">
        <v>9925</v>
      </c>
      <c r="N1336" s="2" t="s">
        <v>9926</v>
      </c>
      <c r="O1336" s="2" t="s">
        <v>9927</v>
      </c>
    </row>
    <row r="1337" spans="1:15">
      <c r="A1337" s="2" t="s">
        <v>15</v>
      </c>
      <c r="B1337" s="2" t="s">
        <v>9928</v>
      </c>
      <c r="C1337" s="2" t="s">
        <v>17</v>
      </c>
      <c r="D1337" s="2" t="s">
        <v>9895</v>
      </c>
      <c r="E1337" s="2"/>
      <c r="F1337" s="2" t="s">
        <v>40</v>
      </c>
      <c r="G1337" s="2" t="e">
        <f>-ion</f>
        <v>#NAME?</v>
      </c>
      <c r="H1337" s="2" t="e">
        <f>-ist</f>
        <v>#NAME?</v>
      </c>
      <c r="I1337" s="2" t="s">
        <v>9929</v>
      </c>
      <c r="J1337" s="2" t="s">
        <v>9930</v>
      </c>
      <c r="K1337" s="2" t="s">
        <v>9931</v>
      </c>
      <c r="L1337" s="2" t="s">
        <v>9932</v>
      </c>
      <c r="M1337" s="2" t="s">
        <v>9933</v>
      </c>
      <c r="N1337" s="2" t="s">
        <v>9934</v>
      </c>
      <c r="O1337" s="2" t="s">
        <v>9935</v>
      </c>
    </row>
    <row r="1338" spans="1:15">
      <c r="A1338" s="2" t="s">
        <v>15</v>
      </c>
      <c r="B1338" s="2" t="s">
        <v>9936</v>
      </c>
      <c r="C1338" s="2" t="s">
        <v>38</v>
      </c>
      <c r="D1338" s="2" t="s">
        <v>9895</v>
      </c>
      <c r="E1338" s="2" t="s">
        <v>2311</v>
      </c>
      <c r="F1338" s="2" t="s">
        <v>9937</v>
      </c>
      <c r="G1338" s="2"/>
      <c r="H1338" s="2"/>
      <c r="I1338" s="2" t="s">
        <v>9938</v>
      </c>
      <c r="J1338" s="2" t="s">
        <v>9939</v>
      </c>
      <c r="K1338" s="2" t="s">
        <v>9940</v>
      </c>
      <c r="L1338" s="2" t="s">
        <v>9941</v>
      </c>
      <c r="M1338" s="2" t="s">
        <v>9942</v>
      </c>
      <c r="N1338" s="2" t="s">
        <v>9943</v>
      </c>
      <c r="O1338" s="2" t="s">
        <v>9944</v>
      </c>
    </row>
    <row r="1339" spans="1:15">
      <c r="A1339" s="2" t="s">
        <v>15</v>
      </c>
      <c r="B1339" s="2" t="s">
        <v>9945</v>
      </c>
      <c r="C1339" s="2" t="s">
        <v>38</v>
      </c>
      <c r="D1339" s="2" t="s">
        <v>9895</v>
      </c>
      <c r="E1339" s="2"/>
      <c r="F1339" s="2" t="s">
        <v>9946</v>
      </c>
      <c r="G1339" s="2"/>
      <c r="H1339" s="2"/>
      <c r="I1339" s="2" t="s">
        <v>9947</v>
      </c>
      <c r="J1339" s="2" t="s">
        <v>9948</v>
      </c>
      <c r="K1339" s="2" t="s">
        <v>9949</v>
      </c>
      <c r="L1339" s="2" t="s">
        <v>9950</v>
      </c>
      <c r="M1339" s="2" t="s">
        <v>9951</v>
      </c>
      <c r="N1339" s="2" t="s">
        <v>9952</v>
      </c>
      <c r="O1339" s="2" t="s">
        <v>9953</v>
      </c>
    </row>
    <row r="1340" spans="1:15">
      <c r="A1340" s="2" t="s">
        <v>15</v>
      </c>
      <c r="B1340" s="2" t="s">
        <v>9945</v>
      </c>
      <c r="C1340" s="2" t="s">
        <v>17</v>
      </c>
      <c r="D1340" s="2" t="s">
        <v>9895</v>
      </c>
      <c r="E1340" s="2"/>
      <c r="F1340" s="2" t="s">
        <v>9946</v>
      </c>
      <c r="G1340" s="2"/>
      <c r="H1340" s="2"/>
      <c r="I1340" s="2" t="s">
        <v>9954</v>
      </c>
      <c r="J1340" s="2" t="s">
        <v>9955</v>
      </c>
      <c r="K1340" s="2" t="s">
        <v>9956</v>
      </c>
      <c r="L1340" s="2" t="s">
        <v>9957</v>
      </c>
      <c r="M1340" s="2" t="s">
        <v>9958</v>
      </c>
      <c r="N1340" s="2" t="s">
        <v>9959</v>
      </c>
      <c r="O1340" s="2" t="s">
        <v>9960</v>
      </c>
    </row>
    <row r="1341" spans="1:15">
      <c r="A1341" s="2" t="s">
        <v>15</v>
      </c>
      <c r="B1341" s="2" t="s">
        <v>9961</v>
      </c>
      <c r="C1341" s="2" t="s">
        <v>17</v>
      </c>
      <c r="D1341" s="2" t="s">
        <v>9895</v>
      </c>
      <c r="E1341" s="2"/>
      <c r="F1341" s="2" t="s">
        <v>2735</v>
      </c>
      <c r="G1341" s="2" t="s">
        <v>435</v>
      </c>
      <c r="H1341" s="2"/>
      <c r="I1341" s="2" t="s">
        <v>9962</v>
      </c>
      <c r="J1341" s="2" t="s">
        <v>9963</v>
      </c>
      <c r="K1341" s="2" t="s">
        <v>9964</v>
      </c>
      <c r="L1341" s="2" t="s">
        <v>9965</v>
      </c>
      <c r="M1341" s="2" t="s">
        <v>9966</v>
      </c>
      <c r="N1341" s="2" t="s">
        <v>9967</v>
      </c>
      <c r="O1341" s="2" t="s">
        <v>9968</v>
      </c>
    </row>
    <row r="1342" spans="1:15">
      <c r="A1342" s="2" t="s">
        <v>15</v>
      </c>
      <c r="B1342" s="2" t="s">
        <v>9969</v>
      </c>
      <c r="C1342" s="2" t="s">
        <v>38</v>
      </c>
      <c r="D1342" s="2" t="s">
        <v>9895</v>
      </c>
      <c r="E1342" s="2"/>
      <c r="F1342" s="2" t="s">
        <v>2914</v>
      </c>
      <c r="G1342" s="2" t="s">
        <v>1844</v>
      </c>
      <c r="H1342" s="2"/>
      <c r="I1342" s="2" t="s">
        <v>9970</v>
      </c>
      <c r="J1342" s="2" t="s">
        <v>9971</v>
      </c>
      <c r="K1342" s="2" t="s">
        <v>9972</v>
      </c>
      <c r="L1342" s="2" t="s">
        <v>9973</v>
      </c>
      <c r="M1342" s="2" t="s">
        <v>9974</v>
      </c>
      <c r="N1342" s="2" t="s">
        <v>9975</v>
      </c>
      <c r="O1342" s="2" t="s">
        <v>9976</v>
      </c>
    </row>
    <row r="1343" spans="1:15">
      <c r="A1343" s="2" t="s">
        <v>15</v>
      </c>
      <c r="B1343" s="2" t="s">
        <v>9977</v>
      </c>
      <c r="C1343" s="2" t="s">
        <v>38</v>
      </c>
      <c r="D1343" s="2" t="s">
        <v>9895</v>
      </c>
      <c r="E1343" s="2"/>
      <c r="F1343" s="2" t="s">
        <v>3766</v>
      </c>
      <c r="G1343" s="2" t="s">
        <v>1844</v>
      </c>
      <c r="H1343" s="2"/>
      <c r="I1343" s="2" t="s">
        <v>9978</v>
      </c>
      <c r="J1343" s="2" t="s">
        <v>9979</v>
      </c>
      <c r="K1343" s="2" t="s">
        <v>9980</v>
      </c>
      <c r="L1343" s="2" t="s">
        <v>9981</v>
      </c>
      <c r="M1343" s="2" t="s">
        <v>9982</v>
      </c>
      <c r="N1343" s="2" t="s">
        <v>9983</v>
      </c>
      <c r="O1343" s="2" t="s">
        <v>9984</v>
      </c>
    </row>
    <row r="1344" spans="1:15">
      <c r="A1344" s="2" t="s">
        <v>15</v>
      </c>
      <c r="B1344" s="2" t="s">
        <v>9985</v>
      </c>
      <c r="C1344" s="2" t="s">
        <v>17</v>
      </c>
      <c r="D1344" s="2" t="s">
        <v>9895</v>
      </c>
      <c r="E1344" s="2"/>
      <c r="F1344" s="2" t="s">
        <v>9986</v>
      </c>
      <c r="G1344" s="2" t="s">
        <v>103</v>
      </c>
      <c r="H1344" s="2"/>
      <c r="I1344" s="2" t="s">
        <v>9987</v>
      </c>
      <c r="J1344" s="2" t="s">
        <v>9988</v>
      </c>
      <c r="K1344" s="2" t="s">
        <v>9989</v>
      </c>
      <c r="L1344" s="2" t="s">
        <v>9990</v>
      </c>
      <c r="M1344" s="2" t="s">
        <v>9991</v>
      </c>
      <c r="N1344" s="2" t="s">
        <v>9992</v>
      </c>
      <c r="O1344" s="2" t="s">
        <v>9993</v>
      </c>
    </row>
    <row r="1345" spans="1:15">
      <c r="A1345" s="2" t="s">
        <v>15</v>
      </c>
      <c r="B1345" s="2" t="s">
        <v>9994</v>
      </c>
      <c r="C1345" s="2" t="s">
        <v>38</v>
      </c>
      <c r="D1345" s="2" t="s">
        <v>9895</v>
      </c>
      <c r="E1345" s="2"/>
      <c r="F1345" s="2" t="s">
        <v>2496</v>
      </c>
      <c r="G1345" s="2" t="s">
        <v>1844</v>
      </c>
      <c r="H1345" s="2"/>
      <c r="I1345" s="2" t="s">
        <v>9995</v>
      </c>
      <c r="J1345" s="2" t="s">
        <v>9996</v>
      </c>
      <c r="K1345" s="2" t="s">
        <v>9997</v>
      </c>
      <c r="L1345" s="2" t="s">
        <v>9998</v>
      </c>
      <c r="M1345" s="2" t="s">
        <v>9999</v>
      </c>
      <c r="N1345" s="2" t="s">
        <v>10000</v>
      </c>
      <c r="O1345" s="2" t="s">
        <v>10001</v>
      </c>
    </row>
    <row r="1346" spans="1:15">
      <c r="A1346" s="2" t="s">
        <v>15</v>
      </c>
      <c r="B1346" s="2" t="s">
        <v>10002</v>
      </c>
      <c r="C1346" s="2" t="s">
        <v>17</v>
      </c>
      <c r="D1346" s="2"/>
      <c r="E1346" s="2"/>
      <c r="F1346" s="2" t="s">
        <v>6559</v>
      </c>
      <c r="G1346" s="2" t="s">
        <v>103</v>
      </c>
      <c r="H1346" s="2"/>
      <c r="I1346" s="2" t="s">
        <v>10003</v>
      </c>
      <c r="J1346" s="2" t="s">
        <v>609</v>
      </c>
      <c r="K1346" s="2" t="s">
        <v>10004</v>
      </c>
      <c r="L1346" s="2" t="s">
        <v>10005</v>
      </c>
      <c r="M1346" s="2" t="s">
        <v>10006</v>
      </c>
      <c r="N1346" s="2" t="s">
        <v>10007</v>
      </c>
      <c r="O1346" s="2" t="s">
        <v>10008</v>
      </c>
    </row>
    <row r="1347" spans="1:15">
      <c r="A1347" s="2" t="s">
        <v>15</v>
      </c>
      <c r="B1347" s="2" t="s">
        <v>10009</v>
      </c>
      <c r="C1347" s="2" t="s">
        <v>38</v>
      </c>
      <c r="D1347" s="2" t="s">
        <v>9895</v>
      </c>
      <c r="E1347" s="2"/>
      <c r="F1347" s="2" t="s">
        <v>10010</v>
      </c>
      <c r="G1347" s="2"/>
      <c r="H1347" s="2"/>
      <c r="I1347" s="2" t="s">
        <v>10011</v>
      </c>
      <c r="J1347" s="2" t="s">
        <v>10012</v>
      </c>
      <c r="K1347" s="2" t="s">
        <v>10013</v>
      </c>
      <c r="L1347" s="2" t="s">
        <v>10014</v>
      </c>
      <c r="M1347" s="2" t="s">
        <v>10015</v>
      </c>
      <c r="N1347" s="2" t="s">
        <v>10016</v>
      </c>
      <c r="O1347" s="2" t="s">
        <v>10017</v>
      </c>
    </row>
    <row r="1348" spans="1:15">
      <c r="A1348" s="2" t="s">
        <v>15</v>
      </c>
      <c r="B1348" s="2" t="s">
        <v>10018</v>
      </c>
      <c r="C1348" s="2" t="s">
        <v>112</v>
      </c>
      <c r="D1348" s="2"/>
      <c r="E1348" s="2"/>
      <c r="F1348" s="2" t="s">
        <v>6559</v>
      </c>
      <c r="G1348" s="2" t="s">
        <v>6560</v>
      </c>
      <c r="H1348" s="2"/>
      <c r="I1348" s="2" t="s">
        <v>10019</v>
      </c>
      <c r="J1348" s="2" t="s">
        <v>10020</v>
      </c>
      <c r="K1348" s="2" t="s">
        <v>10021</v>
      </c>
      <c r="L1348" s="2" t="s">
        <v>10022</v>
      </c>
      <c r="M1348" s="2" t="s">
        <v>10023</v>
      </c>
      <c r="N1348" s="2" t="s">
        <v>10024</v>
      </c>
      <c r="O1348" s="2" t="s">
        <v>10025</v>
      </c>
    </row>
    <row r="1349" spans="1:15">
      <c r="A1349" s="2" t="s">
        <v>15</v>
      </c>
      <c r="B1349" s="2" t="s">
        <v>10026</v>
      </c>
      <c r="C1349" s="2" t="s">
        <v>38</v>
      </c>
      <c r="D1349" s="2" t="s">
        <v>9895</v>
      </c>
      <c r="E1349" s="2"/>
      <c r="F1349" s="2" t="s">
        <v>8276</v>
      </c>
      <c r="G1349" s="2"/>
      <c r="H1349" s="2"/>
      <c r="I1349" s="2" t="s">
        <v>10027</v>
      </c>
      <c r="J1349" s="2" t="s">
        <v>9996</v>
      </c>
      <c r="K1349" s="2" t="s">
        <v>10028</v>
      </c>
      <c r="L1349" s="2" t="s">
        <v>10029</v>
      </c>
      <c r="M1349" s="2" t="s">
        <v>10030</v>
      </c>
      <c r="N1349" s="2" t="s">
        <v>10031</v>
      </c>
      <c r="O1349" s="2" t="s">
        <v>10032</v>
      </c>
    </row>
    <row r="1350" ht="127.5" spans="1:15">
      <c r="A1350" s="2" t="s">
        <v>15</v>
      </c>
      <c r="B1350" s="3" t="s">
        <v>10033</v>
      </c>
      <c r="C1350" s="3" t="s">
        <v>17</v>
      </c>
      <c r="D1350" s="3" t="s">
        <v>9895</v>
      </c>
      <c r="E1350" s="4"/>
      <c r="F1350" s="3" t="s">
        <v>10034</v>
      </c>
      <c r="G1350" s="3" t="s">
        <v>103</v>
      </c>
      <c r="H1350" s="4"/>
      <c r="I1350" s="3" t="s">
        <v>10035</v>
      </c>
      <c r="J1350" s="3" t="s">
        <v>10036</v>
      </c>
      <c r="K1350" s="3" t="s">
        <v>10037</v>
      </c>
      <c r="L1350" s="3" t="s">
        <v>10038</v>
      </c>
      <c r="M1350" s="3" t="s">
        <v>10039</v>
      </c>
      <c r="N1350" s="3" t="s">
        <v>10040</v>
      </c>
      <c r="O1350" s="3" t="s">
        <v>10041</v>
      </c>
    </row>
    <row r="1351" ht="102" spans="1:15">
      <c r="A1351" s="2" t="s">
        <v>15</v>
      </c>
      <c r="B1351" s="3" t="s">
        <v>10042</v>
      </c>
      <c r="C1351" s="3" t="s">
        <v>17</v>
      </c>
      <c r="D1351" s="4"/>
      <c r="E1351" s="4"/>
      <c r="F1351" s="3" t="s">
        <v>10033</v>
      </c>
      <c r="G1351" s="3" t="s">
        <v>5157</v>
      </c>
      <c r="H1351" s="4"/>
      <c r="I1351" s="3" t="s">
        <v>10043</v>
      </c>
      <c r="J1351" s="3" t="s">
        <v>10044</v>
      </c>
      <c r="K1351" s="3" t="s">
        <v>10045</v>
      </c>
      <c r="L1351" s="3" t="s">
        <v>10046</v>
      </c>
      <c r="M1351" s="3" t="s">
        <v>10047</v>
      </c>
      <c r="N1351" s="3" t="s">
        <v>10048</v>
      </c>
      <c r="O1351" s="3" t="s">
        <v>10049</v>
      </c>
    </row>
    <row r="1352" ht="114.75" spans="1:15">
      <c r="A1352" s="2" t="s">
        <v>15</v>
      </c>
      <c r="B1352" s="3" t="s">
        <v>10050</v>
      </c>
      <c r="C1352" s="3" t="s">
        <v>112</v>
      </c>
      <c r="D1352" s="3" t="s">
        <v>9895</v>
      </c>
      <c r="E1352" s="4"/>
      <c r="F1352" s="3" t="s">
        <v>10034</v>
      </c>
      <c r="G1352" s="3" t="s">
        <v>10051</v>
      </c>
      <c r="H1352" s="4"/>
      <c r="I1352" s="3" t="s">
        <v>10052</v>
      </c>
      <c r="J1352" s="3" t="s">
        <v>10053</v>
      </c>
      <c r="K1352" s="3" t="s">
        <v>10054</v>
      </c>
      <c r="L1352" s="3" t="s">
        <v>10055</v>
      </c>
      <c r="M1352" s="3" t="s">
        <v>10056</v>
      </c>
      <c r="N1352" s="3" t="s">
        <v>10057</v>
      </c>
      <c r="O1352" s="3" t="s">
        <v>10058</v>
      </c>
    </row>
    <row r="1353" ht="114.75" spans="1:15">
      <c r="A1353" s="2" t="s">
        <v>15</v>
      </c>
      <c r="B1353" s="3" t="s">
        <v>10050</v>
      </c>
      <c r="C1353" s="3" t="s">
        <v>17</v>
      </c>
      <c r="D1353" s="3" t="s">
        <v>9895</v>
      </c>
      <c r="E1353" s="4"/>
      <c r="F1353" s="3" t="s">
        <v>10034</v>
      </c>
      <c r="G1353" s="3" t="s">
        <v>10051</v>
      </c>
      <c r="H1353" s="4"/>
      <c r="I1353" s="3" t="s">
        <v>10059</v>
      </c>
      <c r="J1353" s="3" t="s">
        <v>10060</v>
      </c>
      <c r="K1353" s="3" t="s">
        <v>10054</v>
      </c>
      <c r="L1353" s="3" t="s">
        <v>10061</v>
      </c>
      <c r="M1353" s="3" t="s">
        <v>10062</v>
      </c>
      <c r="N1353" s="3" t="s">
        <v>10063</v>
      </c>
      <c r="O1353" s="3" t="s">
        <v>10064</v>
      </c>
    </row>
    <row r="1354" ht="102" spans="1:15">
      <c r="A1354" s="2" t="s">
        <v>15</v>
      </c>
      <c r="B1354" s="3" t="s">
        <v>10065</v>
      </c>
      <c r="C1354" s="3" t="s">
        <v>38</v>
      </c>
      <c r="D1354" s="3" t="s">
        <v>9895</v>
      </c>
      <c r="E1354" s="4"/>
      <c r="F1354" s="3" t="s">
        <v>10066</v>
      </c>
      <c r="G1354" s="4"/>
      <c r="H1354" s="4"/>
      <c r="I1354" s="3" t="s">
        <v>10067</v>
      </c>
      <c r="J1354" s="3" t="s">
        <v>10068</v>
      </c>
      <c r="K1354" s="3" t="s">
        <v>10069</v>
      </c>
      <c r="L1354" s="3" t="s">
        <v>10070</v>
      </c>
      <c r="M1354" s="3" t="s">
        <v>10071</v>
      </c>
      <c r="N1354" s="3" t="s">
        <v>10072</v>
      </c>
      <c r="O1354" s="3" t="s">
        <v>10073</v>
      </c>
    </row>
    <row r="1355" ht="140.25" spans="1:15">
      <c r="A1355" s="2" t="s">
        <v>15</v>
      </c>
      <c r="B1355" s="3" t="s">
        <v>10074</v>
      </c>
      <c r="C1355" s="3" t="s">
        <v>112</v>
      </c>
      <c r="D1355" s="4"/>
      <c r="E1355" s="4"/>
      <c r="F1355" s="3" t="s">
        <v>10065</v>
      </c>
      <c r="G1355" s="3" t="s">
        <v>668</v>
      </c>
      <c r="H1355" s="4"/>
      <c r="I1355" s="3" t="s">
        <v>10075</v>
      </c>
      <c r="J1355" s="3" t="s">
        <v>10076</v>
      </c>
      <c r="K1355" s="3" t="s">
        <v>10077</v>
      </c>
      <c r="L1355" s="3" t="s">
        <v>10078</v>
      </c>
      <c r="M1355" s="3" t="s">
        <v>10079</v>
      </c>
      <c r="N1355" s="3" t="s">
        <v>10080</v>
      </c>
      <c r="O1355" s="3" t="s">
        <v>10081</v>
      </c>
    </row>
    <row r="1356" spans="1:15">
      <c r="A1356" s="2" t="s">
        <v>15</v>
      </c>
      <c r="B1356" s="2" t="s">
        <v>10082</v>
      </c>
      <c r="C1356" s="2" t="s">
        <v>38</v>
      </c>
      <c r="D1356" s="2" t="s">
        <v>9895</v>
      </c>
      <c r="E1356" s="2"/>
      <c r="F1356" s="2" t="s">
        <v>10083</v>
      </c>
      <c r="G1356" s="2"/>
      <c r="H1356" s="2"/>
      <c r="I1356" s="2" t="s">
        <v>10084</v>
      </c>
      <c r="J1356" s="2" t="s">
        <v>10085</v>
      </c>
      <c r="K1356" s="2" t="s">
        <v>10086</v>
      </c>
      <c r="L1356" s="2" t="s">
        <v>10087</v>
      </c>
      <c r="M1356" s="2" t="s">
        <v>10088</v>
      </c>
      <c r="N1356" s="2" t="s">
        <v>10089</v>
      </c>
      <c r="O1356" s="2" t="s">
        <v>10090</v>
      </c>
    </row>
    <row r="1357" spans="1:15">
      <c r="A1357" s="2" t="s">
        <v>15</v>
      </c>
      <c r="B1357" s="2" t="s">
        <v>10082</v>
      </c>
      <c r="C1357" s="2" t="s">
        <v>17</v>
      </c>
      <c r="D1357" s="2" t="s">
        <v>9895</v>
      </c>
      <c r="E1357" s="2"/>
      <c r="F1357" s="2" t="s">
        <v>10083</v>
      </c>
      <c r="G1357" s="2"/>
      <c r="H1357" s="2"/>
      <c r="I1357" s="2" t="s">
        <v>10091</v>
      </c>
      <c r="J1357" s="2" t="s">
        <v>10092</v>
      </c>
      <c r="K1357" s="2" t="s">
        <v>10086</v>
      </c>
      <c r="L1357" s="2" t="s">
        <v>10093</v>
      </c>
      <c r="M1357" s="2" t="s">
        <v>10094</v>
      </c>
      <c r="N1357" s="2" t="s">
        <v>10095</v>
      </c>
      <c r="O1357" s="2" t="s">
        <v>10096</v>
      </c>
    </row>
    <row r="1358" spans="1:15">
      <c r="A1358" s="2" t="s">
        <v>15</v>
      </c>
      <c r="B1358" s="2" t="s">
        <v>10097</v>
      </c>
      <c r="C1358" s="2" t="s">
        <v>38</v>
      </c>
      <c r="D1358" s="2" t="s">
        <v>9895</v>
      </c>
      <c r="E1358" s="2"/>
      <c r="F1358" s="2" t="s">
        <v>10098</v>
      </c>
      <c r="G1358" s="2" t="s">
        <v>1844</v>
      </c>
      <c r="H1358" s="2"/>
      <c r="I1358" s="2" t="s">
        <v>10099</v>
      </c>
      <c r="J1358" s="2" t="s">
        <v>10100</v>
      </c>
      <c r="K1358" s="2" t="s">
        <v>10101</v>
      </c>
      <c r="L1358" s="2" t="s">
        <v>10102</v>
      </c>
      <c r="M1358" s="2" t="s">
        <v>10103</v>
      </c>
      <c r="N1358" s="2" t="s">
        <v>10104</v>
      </c>
      <c r="O1358" s="2" t="s">
        <v>10105</v>
      </c>
    </row>
    <row r="1359" spans="1:15">
      <c r="A1359" s="2" t="s">
        <v>15</v>
      </c>
      <c r="B1359" s="2" t="s">
        <v>10106</v>
      </c>
      <c r="C1359" s="2" t="s">
        <v>38</v>
      </c>
      <c r="D1359" s="2" t="s">
        <v>9895</v>
      </c>
      <c r="E1359" s="2"/>
      <c r="F1359" s="2" t="s">
        <v>7310</v>
      </c>
      <c r="G1359" s="2"/>
      <c r="H1359" s="2"/>
      <c r="I1359" s="2" t="s">
        <v>10107</v>
      </c>
      <c r="J1359" s="2" t="s">
        <v>10108</v>
      </c>
      <c r="K1359" s="2" t="s">
        <v>10109</v>
      </c>
      <c r="L1359" s="2" t="s">
        <v>10110</v>
      </c>
      <c r="M1359" s="2" t="s">
        <v>10111</v>
      </c>
      <c r="N1359" s="2" t="s">
        <v>10112</v>
      </c>
      <c r="O1359" s="2" t="s">
        <v>10113</v>
      </c>
    </row>
    <row r="1360" spans="1:15">
      <c r="A1360" s="2" t="s">
        <v>15</v>
      </c>
      <c r="B1360" s="2" t="s">
        <v>10114</v>
      </c>
      <c r="C1360" s="2" t="s">
        <v>38</v>
      </c>
      <c r="D1360" s="2" t="s">
        <v>9895</v>
      </c>
      <c r="E1360" s="2"/>
      <c r="F1360" s="2" t="s">
        <v>10115</v>
      </c>
      <c r="G1360" s="2" t="s">
        <v>713</v>
      </c>
      <c r="H1360" s="2"/>
      <c r="I1360" s="2" t="s">
        <v>10116</v>
      </c>
      <c r="J1360" s="2" t="s">
        <v>10117</v>
      </c>
      <c r="K1360" s="2" t="s">
        <v>10118</v>
      </c>
      <c r="L1360" s="2" t="s">
        <v>10119</v>
      </c>
      <c r="M1360" s="2" t="s">
        <v>10120</v>
      </c>
      <c r="N1360" s="2" t="s">
        <v>10121</v>
      </c>
      <c r="O1360" s="2" t="s">
        <v>10122</v>
      </c>
    </row>
    <row r="1361" spans="1:15">
      <c r="A1361" s="2" t="s">
        <v>15</v>
      </c>
      <c r="B1361" s="2" t="s">
        <v>10123</v>
      </c>
      <c r="C1361" s="2" t="s">
        <v>38</v>
      </c>
      <c r="D1361" s="2" t="s">
        <v>9895</v>
      </c>
      <c r="E1361" s="2"/>
      <c r="F1361" s="2" t="s">
        <v>7671</v>
      </c>
      <c r="G1361" s="2"/>
      <c r="H1361" s="2"/>
      <c r="I1361" s="2" t="s">
        <v>10124</v>
      </c>
      <c r="J1361" s="2" t="s">
        <v>10125</v>
      </c>
      <c r="K1361" s="2" t="s">
        <v>10126</v>
      </c>
      <c r="L1361" s="2" t="s">
        <v>10127</v>
      </c>
      <c r="M1361" s="2" t="s">
        <v>10128</v>
      </c>
      <c r="N1361" s="2" t="s">
        <v>10129</v>
      </c>
      <c r="O1361" s="2" t="s">
        <v>10130</v>
      </c>
    </row>
    <row r="1362" spans="1:15">
      <c r="A1362" s="2" t="s">
        <v>15</v>
      </c>
      <c r="B1362" s="2" t="s">
        <v>10131</v>
      </c>
      <c r="C1362" s="2" t="s">
        <v>112</v>
      </c>
      <c r="D1362" s="2" t="s">
        <v>9895</v>
      </c>
      <c r="E1362" s="2"/>
      <c r="F1362" s="2" t="s">
        <v>10132</v>
      </c>
      <c r="G1362" s="2" t="s">
        <v>1844</v>
      </c>
      <c r="H1362" s="2"/>
      <c r="I1362" s="2" t="s">
        <v>10133</v>
      </c>
      <c r="J1362" s="2" t="s">
        <v>10134</v>
      </c>
      <c r="K1362" s="2" t="s">
        <v>10135</v>
      </c>
      <c r="L1362" s="2" t="s">
        <v>10136</v>
      </c>
      <c r="M1362" s="2" t="s">
        <v>10137</v>
      </c>
      <c r="N1362" s="2" t="s">
        <v>10138</v>
      </c>
      <c r="O1362" s="2" t="s">
        <v>10139</v>
      </c>
    </row>
    <row r="1363" spans="1:15">
      <c r="A1363" s="2" t="s">
        <v>15</v>
      </c>
      <c r="B1363" s="2" t="s">
        <v>10140</v>
      </c>
      <c r="C1363" s="2" t="s">
        <v>38</v>
      </c>
      <c r="D1363" s="2" t="s">
        <v>9895</v>
      </c>
      <c r="E1363" s="2"/>
      <c r="F1363" s="2" t="s">
        <v>9364</v>
      </c>
      <c r="G1363" s="2"/>
      <c r="H1363" s="2"/>
      <c r="I1363" s="2" t="s">
        <v>10141</v>
      </c>
      <c r="J1363" s="2" t="s">
        <v>10142</v>
      </c>
      <c r="K1363" s="2" t="s">
        <v>10143</v>
      </c>
      <c r="L1363" s="2" t="s">
        <v>10144</v>
      </c>
      <c r="M1363" s="2" t="s">
        <v>10145</v>
      </c>
      <c r="N1363" s="2" t="s">
        <v>10146</v>
      </c>
      <c r="O1363" s="2" t="s">
        <v>10147</v>
      </c>
    </row>
    <row r="1364" spans="1:15">
      <c r="A1364" s="2" t="s">
        <v>15</v>
      </c>
      <c r="B1364" s="2" t="s">
        <v>10148</v>
      </c>
      <c r="C1364" s="2" t="s">
        <v>38</v>
      </c>
      <c r="D1364" s="2" t="s">
        <v>9895</v>
      </c>
      <c r="E1364" s="2"/>
      <c r="F1364" s="2" t="s">
        <v>10149</v>
      </c>
      <c r="G1364" s="2"/>
      <c r="H1364" s="2"/>
      <c r="I1364" s="2" t="s">
        <v>10150</v>
      </c>
      <c r="J1364" s="2" t="s">
        <v>10151</v>
      </c>
      <c r="K1364" s="2" t="s">
        <v>10152</v>
      </c>
      <c r="L1364" s="2" t="s">
        <v>10153</v>
      </c>
      <c r="M1364" s="2" t="s">
        <v>10154</v>
      </c>
      <c r="N1364" s="2" t="s">
        <v>10155</v>
      </c>
      <c r="O1364" s="2" t="s">
        <v>10156</v>
      </c>
    </row>
    <row r="1365" spans="1:15">
      <c r="A1365" s="2" t="s">
        <v>15</v>
      </c>
      <c r="B1365" s="2" t="s">
        <v>10148</v>
      </c>
      <c r="C1365" s="2" t="s">
        <v>17</v>
      </c>
      <c r="D1365" s="2" t="s">
        <v>9895</v>
      </c>
      <c r="E1365" s="2"/>
      <c r="F1365" s="2" t="s">
        <v>10149</v>
      </c>
      <c r="G1365" s="2"/>
      <c r="H1365" s="2"/>
      <c r="I1365" s="2" t="s">
        <v>10157</v>
      </c>
      <c r="J1365" s="2" t="s">
        <v>10158</v>
      </c>
      <c r="K1365" s="2" t="s">
        <v>10152</v>
      </c>
      <c r="L1365" s="2" t="s">
        <v>10159</v>
      </c>
      <c r="M1365" s="2" t="s">
        <v>10160</v>
      </c>
      <c r="N1365" s="2" t="s">
        <v>10161</v>
      </c>
      <c r="O1365" s="2" t="s">
        <v>10162</v>
      </c>
    </row>
    <row r="1366" spans="1:15">
      <c r="A1366" s="2" t="s">
        <v>15</v>
      </c>
      <c r="B1366" s="2" t="s">
        <v>10163</v>
      </c>
      <c r="C1366" s="2" t="s">
        <v>38</v>
      </c>
      <c r="D1366" s="2" t="s">
        <v>9895</v>
      </c>
      <c r="E1366" s="2"/>
      <c r="F1366" s="2" t="s">
        <v>10164</v>
      </c>
      <c r="G1366" s="2"/>
      <c r="H1366" s="2"/>
      <c r="I1366" s="2" t="s">
        <v>10165</v>
      </c>
      <c r="J1366" s="2" t="s">
        <v>10166</v>
      </c>
      <c r="K1366" s="2" t="s">
        <v>10167</v>
      </c>
      <c r="L1366" s="2" t="s">
        <v>10168</v>
      </c>
      <c r="M1366" s="2" t="s">
        <v>10169</v>
      </c>
      <c r="N1366" s="2" t="s">
        <v>10170</v>
      </c>
      <c r="O1366" s="2" t="s">
        <v>10171</v>
      </c>
    </row>
    <row r="1367" spans="1:15">
      <c r="A1367" s="2" t="s">
        <v>15</v>
      </c>
      <c r="B1367" s="2" t="s">
        <v>10172</v>
      </c>
      <c r="C1367" s="2" t="s">
        <v>38</v>
      </c>
      <c r="D1367" s="2" t="s">
        <v>9895</v>
      </c>
      <c r="E1367" s="2"/>
      <c r="F1367" s="2" t="s">
        <v>10173</v>
      </c>
      <c r="G1367" s="2"/>
      <c r="H1367" s="2"/>
      <c r="I1367" s="2" t="s">
        <v>10174</v>
      </c>
      <c r="J1367" s="2" t="s">
        <v>10175</v>
      </c>
      <c r="K1367" s="2" t="s">
        <v>10176</v>
      </c>
      <c r="L1367" s="2" t="s">
        <v>10177</v>
      </c>
      <c r="M1367" s="2" t="s">
        <v>10178</v>
      </c>
      <c r="N1367" s="2" t="s">
        <v>10179</v>
      </c>
      <c r="O1367" s="2" t="s">
        <v>10180</v>
      </c>
    </row>
    <row r="1368" spans="1:15">
      <c r="A1368" s="2" t="s">
        <v>15</v>
      </c>
      <c r="B1368" s="2" t="s">
        <v>10172</v>
      </c>
      <c r="C1368" s="2" t="s">
        <v>17</v>
      </c>
      <c r="D1368" s="2" t="s">
        <v>9895</v>
      </c>
      <c r="E1368" s="2"/>
      <c r="F1368" s="2" t="s">
        <v>10173</v>
      </c>
      <c r="G1368" s="2"/>
      <c r="H1368" s="2"/>
      <c r="I1368" s="2" t="s">
        <v>10181</v>
      </c>
      <c r="J1368" s="2" t="s">
        <v>10175</v>
      </c>
      <c r="K1368" s="2" t="s">
        <v>10176</v>
      </c>
      <c r="L1368" s="2" t="s">
        <v>10182</v>
      </c>
      <c r="M1368" s="2" t="s">
        <v>10183</v>
      </c>
      <c r="N1368" s="2" t="s">
        <v>10184</v>
      </c>
      <c r="O1368" s="2" t="s">
        <v>10185</v>
      </c>
    </row>
    <row r="1369" spans="1:15">
      <c r="A1369" s="2" t="s">
        <v>15</v>
      </c>
      <c r="B1369" s="2" t="s">
        <v>10186</v>
      </c>
      <c r="C1369" s="2" t="s">
        <v>38</v>
      </c>
      <c r="D1369" s="2" t="s">
        <v>9895</v>
      </c>
      <c r="E1369" s="2"/>
      <c r="F1369" s="2" t="s">
        <v>10187</v>
      </c>
      <c r="G1369" s="2"/>
      <c r="H1369" s="2"/>
      <c r="I1369" s="2" t="s">
        <v>10188</v>
      </c>
      <c r="J1369" s="2" t="s">
        <v>10189</v>
      </c>
      <c r="K1369" s="2" t="s">
        <v>10190</v>
      </c>
      <c r="L1369" s="2" t="s">
        <v>10191</v>
      </c>
      <c r="M1369" s="2" t="s">
        <v>10192</v>
      </c>
      <c r="N1369" s="2" t="s">
        <v>10193</v>
      </c>
      <c r="O1369" s="2" t="s">
        <v>10194</v>
      </c>
    </row>
    <row r="1370" spans="1:15">
      <c r="A1370" s="2" t="s">
        <v>15</v>
      </c>
      <c r="B1370" s="2" t="s">
        <v>10186</v>
      </c>
      <c r="C1370" s="2" t="s">
        <v>17</v>
      </c>
      <c r="D1370" s="2" t="s">
        <v>9895</v>
      </c>
      <c r="E1370" s="2"/>
      <c r="F1370" s="2" t="s">
        <v>10187</v>
      </c>
      <c r="G1370" s="2"/>
      <c r="H1370" s="2"/>
      <c r="I1370" s="2" t="s">
        <v>10195</v>
      </c>
      <c r="J1370" s="2" t="s">
        <v>10189</v>
      </c>
      <c r="K1370" s="2" t="s">
        <v>10190</v>
      </c>
      <c r="L1370" s="2" t="s">
        <v>10196</v>
      </c>
      <c r="M1370" s="2" t="s">
        <v>10197</v>
      </c>
      <c r="N1370" s="2" t="s">
        <v>10198</v>
      </c>
      <c r="O1370" s="2" t="s">
        <v>10199</v>
      </c>
    </row>
    <row r="1371" spans="1:15">
      <c r="A1371" s="2" t="s">
        <v>15</v>
      </c>
      <c r="B1371" s="2" t="s">
        <v>10200</v>
      </c>
      <c r="C1371" s="2" t="s">
        <v>17</v>
      </c>
      <c r="D1371" s="2" t="s">
        <v>9895</v>
      </c>
      <c r="E1371" s="2"/>
      <c r="F1371" s="2" t="s">
        <v>10201</v>
      </c>
      <c r="G1371" s="2" t="s">
        <v>10202</v>
      </c>
      <c r="H1371" s="2"/>
      <c r="I1371" s="2" t="s">
        <v>10203</v>
      </c>
      <c r="J1371" s="2" t="s">
        <v>10204</v>
      </c>
      <c r="K1371" s="2" t="s">
        <v>10205</v>
      </c>
      <c r="L1371" s="2" t="s">
        <v>10206</v>
      </c>
      <c r="M1371" s="2" t="s">
        <v>10207</v>
      </c>
      <c r="N1371" s="2" t="s">
        <v>10208</v>
      </c>
      <c r="O1371" s="2" t="s">
        <v>10209</v>
      </c>
    </row>
    <row r="1372" spans="1:15">
      <c r="A1372" s="2" t="s">
        <v>15</v>
      </c>
      <c r="B1372" s="2" t="s">
        <v>10210</v>
      </c>
      <c r="C1372" s="2" t="s">
        <v>38</v>
      </c>
      <c r="D1372" s="2" t="s">
        <v>9895</v>
      </c>
      <c r="E1372" s="2"/>
      <c r="F1372" s="2" t="s">
        <v>10211</v>
      </c>
      <c r="G1372" s="2"/>
      <c r="H1372" s="2"/>
      <c r="I1372" s="2" t="s">
        <v>10212</v>
      </c>
      <c r="J1372" s="2" t="s">
        <v>10213</v>
      </c>
      <c r="K1372" s="2" t="s">
        <v>10214</v>
      </c>
      <c r="L1372" s="2" t="s">
        <v>10215</v>
      </c>
      <c r="M1372" s="2" t="s">
        <v>10216</v>
      </c>
      <c r="N1372" s="2" t="s">
        <v>10217</v>
      </c>
      <c r="O1372" s="2" t="s">
        <v>10218</v>
      </c>
    </row>
    <row r="1373" spans="1:15">
      <c r="A1373" s="2" t="s">
        <v>15</v>
      </c>
      <c r="B1373" s="2" t="s">
        <v>10210</v>
      </c>
      <c r="C1373" s="2" t="s">
        <v>17</v>
      </c>
      <c r="D1373" s="2" t="s">
        <v>9895</v>
      </c>
      <c r="E1373" s="2"/>
      <c r="F1373" s="2" t="s">
        <v>10211</v>
      </c>
      <c r="G1373" s="2"/>
      <c r="H1373" s="2"/>
      <c r="I1373" s="2" t="s">
        <v>10219</v>
      </c>
      <c r="J1373" s="2" t="s">
        <v>10220</v>
      </c>
      <c r="K1373" s="2" t="s">
        <v>10221</v>
      </c>
      <c r="L1373" s="2" t="s">
        <v>10222</v>
      </c>
      <c r="M1373" s="2" t="s">
        <v>10223</v>
      </c>
      <c r="N1373" s="2" t="s">
        <v>10224</v>
      </c>
      <c r="O1373" s="2" t="s">
        <v>10225</v>
      </c>
    </row>
    <row r="1374" spans="1:15">
      <c r="A1374" s="2" t="s">
        <v>15</v>
      </c>
      <c r="B1374" s="2" t="s">
        <v>10226</v>
      </c>
      <c r="C1374" s="2" t="s">
        <v>38</v>
      </c>
      <c r="D1374" s="2" t="s">
        <v>9895</v>
      </c>
      <c r="E1374" s="2"/>
      <c r="F1374" s="2" t="s">
        <v>10227</v>
      </c>
      <c r="G1374" s="2"/>
      <c r="H1374" s="2"/>
      <c r="I1374" s="2" t="s">
        <v>10228</v>
      </c>
      <c r="J1374" s="2" t="s">
        <v>10229</v>
      </c>
      <c r="K1374" s="2" t="s">
        <v>10230</v>
      </c>
      <c r="L1374" s="2" t="s">
        <v>10231</v>
      </c>
      <c r="M1374" s="2" t="s">
        <v>10232</v>
      </c>
      <c r="N1374" s="2" t="s">
        <v>10233</v>
      </c>
      <c r="O1374" s="2" t="s">
        <v>10234</v>
      </c>
    </row>
    <row r="1375" spans="1:15">
      <c r="A1375" s="2" t="s">
        <v>15</v>
      </c>
      <c r="B1375" s="2" t="s">
        <v>10235</v>
      </c>
      <c r="C1375" s="2" t="s">
        <v>17</v>
      </c>
      <c r="D1375" s="2" t="s">
        <v>9895</v>
      </c>
      <c r="E1375" s="2"/>
      <c r="F1375" s="2" t="s">
        <v>10236</v>
      </c>
      <c r="G1375" s="2" t="s">
        <v>10237</v>
      </c>
      <c r="H1375" s="2"/>
      <c r="I1375" s="2" t="s">
        <v>10238</v>
      </c>
      <c r="J1375" s="2" t="s">
        <v>3692</v>
      </c>
      <c r="K1375" s="2" t="s">
        <v>10239</v>
      </c>
      <c r="L1375" s="2" t="s">
        <v>10240</v>
      </c>
      <c r="M1375" s="2" t="s">
        <v>10241</v>
      </c>
      <c r="N1375" s="2" t="s">
        <v>10242</v>
      </c>
      <c r="O1375" s="2" t="s">
        <v>10243</v>
      </c>
    </row>
    <row r="1376" spans="1:15">
      <c r="A1376" s="2" t="s">
        <v>15</v>
      </c>
      <c r="B1376" s="2" t="s">
        <v>10244</v>
      </c>
      <c r="C1376" s="2" t="s">
        <v>17</v>
      </c>
      <c r="D1376" s="2"/>
      <c r="E1376" s="2"/>
      <c r="F1376" s="2"/>
      <c r="G1376" s="2"/>
      <c r="H1376" s="2"/>
      <c r="I1376" s="2"/>
      <c r="J1376" s="2" t="s">
        <v>10245</v>
      </c>
      <c r="K1376" s="2" t="s">
        <v>10246</v>
      </c>
      <c r="L1376" s="2" t="s">
        <v>10247</v>
      </c>
      <c r="M1376" s="2" t="s">
        <v>10248</v>
      </c>
      <c r="N1376" s="2" t="s">
        <v>10249</v>
      </c>
      <c r="O1376" s="2" t="s">
        <v>10250</v>
      </c>
    </row>
    <row r="1377" spans="1:15">
      <c r="A1377" s="2" t="s">
        <v>15</v>
      </c>
      <c r="B1377" s="2" t="s">
        <v>10244</v>
      </c>
      <c r="C1377" s="2" t="s">
        <v>38</v>
      </c>
      <c r="D1377" s="2"/>
      <c r="E1377" s="2"/>
      <c r="F1377" s="2"/>
      <c r="G1377" s="2"/>
      <c r="H1377" s="2"/>
      <c r="I1377" s="2"/>
      <c r="J1377" s="2" t="s">
        <v>10251</v>
      </c>
      <c r="K1377" s="2" t="s">
        <v>10246</v>
      </c>
      <c r="L1377" s="2" t="s">
        <v>10252</v>
      </c>
      <c r="M1377" s="2" t="s">
        <v>10253</v>
      </c>
      <c r="N1377" s="2" t="s">
        <v>10254</v>
      </c>
      <c r="O1377" s="2" t="s">
        <v>10255</v>
      </c>
    </row>
    <row r="1378" spans="1:15">
      <c r="A1378" s="2" t="s">
        <v>15</v>
      </c>
      <c r="B1378" s="2" t="s">
        <v>10256</v>
      </c>
      <c r="C1378" s="2" t="s">
        <v>17</v>
      </c>
      <c r="D1378" s="2" t="s">
        <v>9895</v>
      </c>
      <c r="E1378" s="2"/>
      <c r="F1378" s="2" t="s">
        <v>10257</v>
      </c>
      <c r="G1378" s="2"/>
      <c r="H1378" s="2"/>
      <c r="I1378" s="2" t="s">
        <v>10258</v>
      </c>
      <c r="J1378" s="2" t="s">
        <v>10259</v>
      </c>
      <c r="K1378" s="2" t="s">
        <v>10260</v>
      </c>
      <c r="L1378" s="2" t="s">
        <v>10261</v>
      </c>
      <c r="M1378" s="2" t="s">
        <v>10262</v>
      </c>
      <c r="N1378" s="2" t="s">
        <v>10263</v>
      </c>
      <c r="O1378" s="2" t="s">
        <v>10264</v>
      </c>
    </row>
    <row r="1379" spans="1:15">
      <c r="A1379" s="2" t="s">
        <v>15</v>
      </c>
      <c r="B1379" s="2" t="s">
        <v>10265</v>
      </c>
      <c r="C1379" s="2" t="s">
        <v>38</v>
      </c>
      <c r="D1379" s="2" t="s">
        <v>9895</v>
      </c>
      <c r="E1379" s="2"/>
      <c r="F1379" s="2" t="s">
        <v>10266</v>
      </c>
      <c r="G1379" s="2"/>
      <c r="H1379" s="2"/>
      <c r="I1379" s="2" t="s">
        <v>10267</v>
      </c>
      <c r="J1379" s="2" t="s">
        <v>10268</v>
      </c>
      <c r="K1379" s="2" t="s">
        <v>10269</v>
      </c>
      <c r="L1379" s="2" t="s">
        <v>10270</v>
      </c>
      <c r="M1379" s="2" t="s">
        <v>10271</v>
      </c>
      <c r="N1379" s="2" t="s">
        <v>10272</v>
      </c>
      <c r="O1379" s="2" t="s">
        <v>10273</v>
      </c>
    </row>
    <row r="1380" spans="1:15">
      <c r="A1380" s="2" t="s">
        <v>15</v>
      </c>
      <c r="B1380" s="2" t="s">
        <v>10274</v>
      </c>
      <c r="C1380" s="2" t="s">
        <v>38</v>
      </c>
      <c r="D1380" s="2" t="s">
        <v>9895</v>
      </c>
      <c r="E1380" s="2"/>
      <c r="F1380" s="2" t="s">
        <v>10275</v>
      </c>
      <c r="G1380" s="2"/>
      <c r="H1380" s="2"/>
      <c r="I1380" s="2" t="s">
        <v>10276</v>
      </c>
      <c r="J1380" s="2" t="s">
        <v>10277</v>
      </c>
      <c r="K1380" s="2" t="s">
        <v>10278</v>
      </c>
      <c r="L1380" s="2" t="s">
        <v>10279</v>
      </c>
      <c r="M1380" s="2" t="s">
        <v>10280</v>
      </c>
      <c r="N1380" s="2" t="s">
        <v>10281</v>
      </c>
      <c r="O1380" s="2" t="s">
        <v>10282</v>
      </c>
    </row>
    <row r="1381" spans="1:15">
      <c r="A1381" s="2" t="s">
        <v>15</v>
      </c>
      <c r="B1381" s="2" t="s">
        <v>10283</v>
      </c>
      <c r="C1381" s="2" t="s">
        <v>38</v>
      </c>
      <c r="D1381" s="2" t="s">
        <v>9895</v>
      </c>
      <c r="E1381" s="2"/>
      <c r="F1381" s="2" t="s">
        <v>6479</v>
      </c>
      <c r="G1381" s="2"/>
      <c r="H1381" s="2"/>
      <c r="I1381" s="2" t="s">
        <v>10284</v>
      </c>
      <c r="J1381" s="2" t="s">
        <v>10285</v>
      </c>
      <c r="K1381" s="2" t="s">
        <v>10286</v>
      </c>
      <c r="L1381" s="2" t="s">
        <v>10287</v>
      </c>
      <c r="M1381" s="2" t="s">
        <v>10288</v>
      </c>
      <c r="N1381" s="2" t="s">
        <v>10289</v>
      </c>
      <c r="O1381" s="2" t="s">
        <v>10290</v>
      </c>
    </row>
    <row r="1382" spans="1:15">
      <c r="A1382" s="2" t="s">
        <v>15</v>
      </c>
      <c r="B1382" s="2" t="s">
        <v>10291</v>
      </c>
      <c r="C1382" s="2" t="s">
        <v>17</v>
      </c>
      <c r="D1382" s="2"/>
      <c r="E1382" s="2"/>
      <c r="F1382" s="2"/>
      <c r="G1382" s="2"/>
      <c r="H1382" s="2"/>
      <c r="I1382" s="2"/>
      <c r="J1382" s="2" t="s">
        <v>10292</v>
      </c>
      <c r="K1382" s="2" t="s">
        <v>10293</v>
      </c>
      <c r="L1382" s="2" t="s">
        <v>10294</v>
      </c>
      <c r="M1382" s="2" t="s">
        <v>10295</v>
      </c>
      <c r="N1382" s="2" t="s">
        <v>10296</v>
      </c>
      <c r="O1382" s="2" t="s">
        <v>10297</v>
      </c>
    </row>
    <row r="1383" spans="1:15">
      <c r="A1383" s="2" t="s">
        <v>15</v>
      </c>
      <c r="B1383" s="2" t="s">
        <v>10298</v>
      </c>
      <c r="C1383" s="2" t="s">
        <v>112</v>
      </c>
      <c r="D1383" s="2"/>
      <c r="E1383" s="2"/>
      <c r="F1383" s="2"/>
      <c r="G1383" s="2"/>
      <c r="H1383" s="2"/>
      <c r="I1383" s="2"/>
      <c r="J1383" s="2" t="s">
        <v>10299</v>
      </c>
      <c r="K1383" s="2" t="s">
        <v>10300</v>
      </c>
      <c r="L1383" s="2" t="s">
        <v>10301</v>
      </c>
      <c r="M1383" s="2" t="s">
        <v>10302</v>
      </c>
      <c r="N1383" s="2" t="s">
        <v>10303</v>
      </c>
      <c r="O1383" s="2" t="s">
        <v>10304</v>
      </c>
    </row>
    <row r="1384" spans="1:15">
      <c r="A1384" s="2" t="s">
        <v>15</v>
      </c>
      <c r="B1384" s="2" t="s">
        <v>10305</v>
      </c>
      <c r="C1384" s="2" t="s">
        <v>38</v>
      </c>
      <c r="D1384" s="2"/>
      <c r="E1384" s="2"/>
      <c r="F1384" s="2"/>
      <c r="G1384" s="2"/>
      <c r="H1384" s="2"/>
      <c r="I1384" s="2"/>
      <c r="J1384" s="2" t="s">
        <v>10306</v>
      </c>
      <c r="K1384" s="2" t="s">
        <v>10307</v>
      </c>
      <c r="L1384" s="2" t="s">
        <v>10308</v>
      </c>
      <c r="M1384" s="2" t="s">
        <v>10309</v>
      </c>
      <c r="N1384" s="2" t="s">
        <v>10310</v>
      </c>
      <c r="O1384" s="2" t="s">
        <v>10311</v>
      </c>
    </row>
    <row r="1385" spans="1:15">
      <c r="A1385" s="2" t="s">
        <v>15</v>
      </c>
      <c r="B1385" s="2" t="s">
        <v>10312</v>
      </c>
      <c r="C1385" s="2" t="s">
        <v>38</v>
      </c>
      <c r="D1385" s="2"/>
      <c r="E1385" s="2"/>
      <c r="F1385" s="2"/>
      <c r="G1385" s="2"/>
      <c r="H1385" s="2"/>
      <c r="I1385" s="2"/>
      <c r="J1385" s="2" t="s">
        <v>10313</v>
      </c>
      <c r="K1385" s="2" t="s">
        <v>10314</v>
      </c>
      <c r="L1385" s="2" t="s">
        <v>10315</v>
      </c>
      <c r="M1385" s="2" t="s">
        <v>10316</v>
      </c>
      <c r="N1385" s="2" t="s">
        <v>10317</v>
      </c>
      <c r="O1385" s="2" t="s">
        <v>10318</v>
      </c>
    </row>
    <row r="1386" spans="1:15">
      <c r="A1386" s="2" t="s">
        <v>15</v>
      </c>
      <c r="B1386" s="2" t="s">
        <v>10312</v>
      </c>
      <c r="C1386" s="2" t="s">
        <v>17</v>
      </c>
      <c r="D1386" s="2"/>
      <c r="E1386" s="2"/>
      <c r="F1386" s="2"/>
      <c r="G1386" s="2"/>
      <c r="H1386" s="2"/>
      <c r="I1386" s="2"/>
      <c r="J1386" s="2" t="s">
        <v>10319</v>
      </c>
      <c r="K1386" s="2" t="s">
        <v>10314</v>
      </c>
      <c r="L1386" s="2" t="s">
        <v>10320</v>
      </c>
      <c r="M1386" s="2" t="s">
        <v>10321</v>
      </c>
      <c r="N1386" s="2" t="s">
        <v>10322</v>
      </c>
      <c r="O1386" s="2" t="s">
        <v>10323</v>
      </c>
    </row>
    <row r="1387" spans="1:15">
      <c r="A1387" s="2" t="s">
        <v>15</v>
      </c>
      <c r="B1387" s="2" t="s">
        <v>10324</v>
      </c>
      <c r="C1387" s="2" t="s">
        <v>38</v>
      </c>
      <c r="D1387" s="2"/>
      <c r="E1387" s="2"/>
      <c r="F1387" s="2"/>
      <c r="G1387" s="2"/>
      <c r="H1387" s="2"/>
      <c r="I1387" s="2"/>
      <c r="J1387" s="2" t="s">
        <v>10325</v>
      </c>
      <c r="K1387" s="2" t="s">
        <v>10326</v>
      </c>
      <c r="L1387" s="2" t="s">
        <v>10327</v>
      </c>
      <c r="M1387" s="2" t="s">
        <v>10328</v>
      </c>
      <c r="N1387" s="2" t="s">
        <v>10329</v>
      </c>
      <c r="O1387" s="2" t="s">
        <v>10330</v>
      </c>
    </row>
    <row r="1388" spans="1:15">
      <c r="A1388" s="2" t="s">
        <v>15</v>
      </c>
      <c r="B1388" s="2" t="s">
        <v>10331</v>
      </c>
      <c r="C1388" s="2" t="s">
        <v>17</v>
      </c>
      <c r="D1388" s="2"/>
      <c r="E1388" s="2"/>
      <c r="F1388" s="2"/>
      <c r="G1388" s="2"/>
      <c r="H1388" s="2"/>
      <c r="I1388" s="2"/>
      <c r="J1388" s="2" t="s">
        <v>10332</v>
      </c>
      <c r="K1388" s="2" t="s">
        <v>10333</v>
      </c>
      <c r="L1388" s="2" t="s">
        <v>10334</v>
      </c>
      <c r="M1388" s="2" t="s">
        <v>10335</v>
      </c>
      <c r="N1388" s="2" t="s">
        <v>10336</v>
      </c>
      <c r="O1388" s="2" t="s">
        <v>10337</v>
      </c>
    </row>
    <row r="1389" spans="1:15">
      <c r="A1389" s="2" t="s">
        <v>15</v>
      </c>
      <c r="B1389" s="2" t="s">
        <v>10331</v>
      </c>
      <c r="C1389" s="2" t="s">
        <v>38</v>
      </c>
      <c r="D1389" s="2"/>
      <c r="E1389" s="2"/>
      <c r="F1389" s="2"/>
      <c r="G1389" s="2"/>
      <c r="H1389" s="2"/>
      <c r="I1389" s="2"/>
      <c r="J1389" s="2" t="s">
        <v>10338</v>
      </c>
      <c r="K1389" s="2" t="s">
        <v>10333</v>
      </c>
      <c r="L1389" s="2" t="s">
        <v>10339</v>
      </c>
      <c r="M1389" s="2" t="s">
        <v>10340</v>
      </c>
      <c r="N1389" s="2" t="s">
        <v>10341</v>
      </c>
      <c r="O1389" s="2" t="s">
        <v>10342</v>
      </c>
    </row>
    <row r="1390" spans="1:15">
      <c r="A1390" s="2" t="s">
        <v>15</v>
      </c>
      <c r="B1390" s="2" t="s">
        <v>10343</v>
      </c>
      <c r="C1390" s="2" t="s">
        <v>17</v>
      </c>
      <c r="D1390" s="2"/>
      <c r="E1390" s="2"/>
      <c r="F1390" s="2"/>
      <c r="G1390" s="2"/>
      <c r="H1390" s="2"/>
      <c r="I1390" s="2"/>
      <c r="J1390" s="2" t="s">
        <v>10344</v>
      </c>
      <c r="K1390" s="2" t="s">
        <v>10345</v>
      </c>
      <c r="L1390" s="2" t="s">
        <v>10346</v>
      </c>
      <c r="M1390" s="2" t="s">
        <v>10347</v>
      </c>
      <c r="N1390" s="2" t="s">
        <v>10348</v>
      </c>
      <c r="O1390" s="2" t="s">
        <v>10349</v>
      </c>
    </row>
    <row r="1391" spans="1:15">
      <c r="A1391" s="2" t="s">
        <v>15</v>
      </c>
      <c r="B1391" s="2" t="s">
        <v>29</v>
      </c>
      <c r="C1391" s="2" t="s">
        <v>17</v>
      </c>
      <c r="D1391" s="2"/>
      <c r="E1391" s="2"/>
      <c r="F1391" s="2"/>
      <c r="G1391" s="2"/>
      <c r="H1391" s="2"/>
      <c r="I1391" s="2"/>
      <c r="J1391" s="2" t="s">
        <v>10350</v>
      </c>
      <c r="K1391" s="2" t="s">
        <v>10351</v>
      </c>
      <c r="L1391" s="2" t="s">
        <v>10352</v>
      </c>
      <c r="M1391" s="2" t="s">
        <v>10353</v>
      </c>
      <c r="N1391" s="2" t="s">
        <v>10354</v>
      </c>
      <c r="O1391" s="2" t="s">
        <v>10355</v>
      </c>
    </row>
    <row r="1392" spans="1:15">
      <c r="A1392" s="2" t="s">
        <v>15</v>
      </c>
      <c r="B1392" s="2" t="s">
        <v>10356</v>
      </c>
      <c r="C1392" s="2" t="s">
        <v>17</v>
      </c>
      <c r="D1392" s="2"/>
      <c r="E1392" s="2"/>
      <c r="F1392" s="2"/>
      <c r="G1392" s="2"/>
      <c r="H1392" s="2"/>
      <c r="I1392" s="2"/>
      <c r="J1392" s="2" t="s">
        <v>10357</v>
      </c>
      <c r="K1392" s="2" t="s">
        <v>10358</v>
      </c>
      <c r="L1392" s="2" t="s">
        <v>10359</v>
      </c>
      <c r="M1392" s="2" t="s">
        <v>10360</v>
      </c>
      <c r="N1392" s="2" t="s">
        <v>10361</v>
      </c>
      <c r="O1392" s="2" t="s">
        <v>10362</v>
      </c>
    </row>
    <row r="1393" spans="1:15">
      <c r="A1393" s="2" t="s">
        <v>15</v>
      </c>
      <c r="B1393" s="2" t="s">
        <v>10363</v>
      </c>
      <c r="C1393" s="2" t="s">
        <v>17</v>
      </c>
      <c r="D1393" s="2"/>
      <c r="E1393" s="2"/>
      <c r="F1393" s="2"/>
      <c r="G1393" s="2"/>
      <c r="H1393" s="2"/>
      <c r="I1393" s="2"/>
      <c r="J1393" s="2" t="s">
        <v>10364</v>
      </c>
      <c r="K1393" s="2" t="s">
        <v>10365</v>
      </c>
      <c r="L1393" s="2" t="s">
        <v>10366</v>
      </c>
      <c r="M1393" s="2" t="s">
        <v>10367</v>
      </c>
      <c r="N1393" s="2" t="s">
        <v>10368</v>
      </c>
      <c r="O1393" s="2" t="s">
        <v>10369</v>
      </c>
    </row>
    <row r="1394" spans="1:15">
      <c r="A1394" s="2" t="s">
        <v>15</v>
      </c>
      <c r="B1394" s="2" t="s">
        <v>10370</v>
      </c>
      <c r="C1394" s="2" t="s">
        <v>112</v>
      </c>
      <c r="D1394" s="2"/>
      <c r="E1394" s="2"/>
      <c r="F1394" s="2" t="s">
        <v>10356</v>
      </c>
      <c r="G1394" s="2" t="e">
        <f>-y</f>
        <v>#NAME?</v>
      </c>
      <c r="H1394" s="2"/>
      <c r="I1394" s="2" t="s">
        <v>10371</v>
      </c>
      <c r="J1394" s="2" t="s">
        <v>10372</v>
      </c>
      <c r="K1394" s="2" t="s">
        <v>10373</v>
      </c>
      <c r="L1394" s="2" t="s">
        <v>10374</v>
      </c>
      <c r="M1394" s="2" t="s">
        <v>10375</v>
      </c>
      <c r="N1394" s="2" t="s">
        <v>10376</v>
      </c>
      <c r="O1394" s="2" t="s">
        <v>10377</v>
      </c>
    </row>
    <row r="1395" spans="1:15">
      <c r="A1395" s="2" t="s">
        <v>15</v>
      </c>
      <c r="B1395" s="2" t="s">
        <v>10378</v>
      </c>
      <c r="C1395" s="2" t="s">
        <v>17</v>
      </c>
      <c r="D1395" s="2"/>
      <c r="E1395" s="2"/>
      <c r="F1395" s="2"/>
      <c r="G1395" s="2"/>
      <c r="H1395" s="2"/>
      <c r="I1395" s="2"/>
      <c r="J1395" s="2" t="s">
        <v>10379</v>
      </c>
      <c r="K1395" s="2" t="s">
        <v>10380</v>
      </c>
      <c r="L1395" s="2" t="s">
        <v>10381</v>
      </c>
      <c r="M1395" s="2" t="s">
        <v>10382</v>
      </c>
      <c r="N1395" s="2" t="s">
        <v>10383</v>
      </c>
      <c r="O1395" s="2" t="s">
        <v>10384</v>
      </c>
    </row>
    <row r="1396" spans="1:15">
      <c r="A1396" s="2" t="s">
        <v>15</v>
      </c>
      <c r="B1396" s="2" t="s">
        <v>10385</v>
      </c>
      <c r="C1396" s="2" t="s">
        <v>17</v>
      </c>
      <c r="D1396" s="2" t="s">
        <v>10378</v>
      </c>
      <c r="E1396" s="2" t="s">
        <v>9133</v>
      </c>
      <c r="F1396" s="2"/>
      <c r="G1396" s="2"/>
      <c r="H1396" s="2"/>
      <c r="I1396" s="2" t="s">
        <v>10386</v>
      </c>
      <c r="J1396" s="2" t="s">
        <v>10387</v>
      </c>
      <c r="K1396" s="2" t="s">
        <v>10388</v>
      </c>
      <c r="L1396" s="2" t="s">
        <v>10389</v>
      </c>
      <c r="M1396" s="2" t="s">
        <v>10390</v>
      </c>
      <c r="N1396" s="2" t="s">
        <v>10391</v>
      </c>
      <c r="O1396" s="2" t="s">
        <v>10392</v>
      </c>
    </row>
    <row r="1397" spans="1:15">
      <c r="A1397" s="2" t="s">
        <v>15</v>
      </c>
      <c r="B1397" s="2" t="s">
        <v>10393</v>
      </c>
      <c r="C1397" s="2" t="s">
        <v>5105</v>
      </c>
      <c r="D1397" s="2"/>
      <c r="E1397" s="2"/>
      <c r="F1397" s="2"/>
      <c r="G1397" s="2"/>
      <c r="H1397" s="2"/>
      <c r="I1397" s="2"/>
      <c r="J1397" s="2" t="s">
        <v>10394</v>
      </c>
      <c r="K1397" s="2" t="s">
        <v>10395</v>
      </c>
      <c r="L1397" s="2" t="s">
        <v>10396</v>
      </c>
      <c r="M1397" s="2" t="s">
        <v>10397</v>
      </c>
      <c r="N1397" s="2" t="s">
        <v>10398</v>
      </c>
      <c r="O1397" s="2" t="s">
        <v>10399</v>
      </c>
    </row>
    <row r="1398" spans="1:15">
      <c r="A1398" s="2" t="s">
        <v>15</v>
      </c>
      <c r="B1398" s="2" t="s">
        <v>10400</v>
      </c>
      <c r="C1398" s="2" t="s">
        <v>17</v>
      </c>
      <c r="D1398" s="2"/>
      <c r="E1398" s="2"/>
      <c r="F1398" s="2"/>
      <c r="G1398" s="2"/>
      <c r="H1398" s="2"/>
      <c r="I1398" s="2"/>
      <c r="J1398" s="2" t="s">
        <v>10401</v>
      </c>
      <c r="K1398" s="2" t="s">
        <v>10402</v>
      </c>
      <c r="L1398" s="2" t="s">
        <v>10403</v>
      </c>
      <c r="M1398" s="2" t="s">
        <v>10404</v>
      </c>
      <c r="N1398" s="2" t="s">
        <v>10405</v>
      </c>
      <c r="O1398" s="2" t="s">
        <v>10406</v>
      </c>
    </row>
    <row r="1399" spans="1:15">
      <c r="A1399" s="2" t="s">
        <v>15</v>
      </c>
      <c r="B1399" s="2" t="s">
        <v>10407</v>
      </c>
      <c r="C1399" s="2" t="s">
        <v>17</v>
      </c>
      <c r="D1399" s="2"/>
      <c r="E1399" s="2"/>
      <c r="F1399" s="2"/>
      <c r="G1399" s="2"/>
      <c r="H1399" s="2"/>
      <c r="I1399" s="2"/>
      <c r="J1399" s="2" t="s">
        <v>10408</v>
      </c>
      <c r="K1399" s="2" t="s">
        <v>10409</v>
      </c>
      <c r="L1399" s="2" t="s">
        <v>10410</v>
      </c>
      <c r="M1399" s="2" t="s">
        <v>10411</v>
      </c>
      <c r="N1399" s="2" t="s">
        <v>10412</v>
      </c>
      <c r="O1399" s="2" t="s">
        <v>10413</v>
      </c>
    </row>
    <row r="1400" spans="1:15">
      <c r="A1400" s="2" t="s">
        <v>15</v>
      </c>
      <c r="B1400" s="2" t="s">
        <v>10414</v>
      </c>
      <c r="C1400" s="2" t="s">
        <v>17</v>
      </c>
      <c r="D1400" s="2"/>
      <c r="E1400" s="2"/>
      <c r="F1400" s="2"/>
      <c r="G1400" s="2"/>
      <c r="H1400" s="2"/>
      <c r="I1400" s="2"/>
      <c r="J1400" s="2" t="s">
        <v>10415</v>
      </c>
      <c r="K1400" s="2" t="s">
        <v>10416</v>
      </c>
      <c r="L1400" s="2" t="s">
        <v>10417</v>
      </c>
      <c r="M1400" s="2" t="s">
        <v>10418</v>
      </c>
      <c r="N1400" s="2" t="s">
        <v>10419</v>
      </c>
      <c r="O1400" s="2" t="s">
        <v>10420</v>
      </c>
    </row>
    <row r="1401" spans="1:15">
      <c r="A1401" s="2" t="s">
        <v>15</v>
      </c>
      <c r="B1401" s="2" t="s">
        <v>10414</v>
      </c>
      <c r="C1401" s="2" t="s">
        <v>38</v>
      </c>
      <c r="D1401" s="2"/>
      <c r="E1401" s="2"/>
      <c r="F1401" s="2"/>
      <c r="G1401" s="2"/>
      <c r="H1401" s="2"/>
      <c r="I1401" s="2"/>
      <c r="J1401" s="2" t="s">
        <v>10421</v>
      </c>
      <c r="K1401" s="2" t="s">
        <v>10416</v>
      </c>
      <c r="L1401" s="2" t="s">
        <v>10422</v>
      </c>
      <c r="M1401" s="2" t="s">
        <v>10423</v>
      </c>
      <c r="N1401" s="2" t="s">
        <v>10424</v>
      </c>
      <c r="O1401" s="2" t="s">
        <v>10425</v>
      </c>
    </row>
    <row r="1402" spans="1:15">
      <c r="A1402" s="2" t="s">
        <v>15</v>
      </c>
      <c r="B1402" s="2" t="s">
        <v>10426</v>
      </c>
      <c r="C1402" s="2" t="s">
        <v>17</v>
      </c>
      <c r="D1402" s="2"/>
      <c r="E1402" s="2"/>
      <c r="F1402" s="2"/>
      <c r="G1402" s="2"/>
      <c r="H1402" s="2"/>
      <c r="I1402" s="2"/>
      <c r="J1402" s="2" t="s">
        <v>10427</v>
      </c>
      <c r="K1402" s="2" t="s">
        <v>10428</v>
      </c>
      <c r="L1402" s="2" t="s">
        <v>10429</v>
      </c>
      <c r="M1402" s="2" t="s">
        <v>10430</v>
      </c>
      <c r="N1402" s="2" t="s">
        <v>10431</v>
      </c>
      <c r="O1402" s="2" t="s">
        <v>10432</v>
      </c>
    </row>
    <row r="1403" spans="1:15">
      <c r="A1403" s="2" t="s">
        <v>15</v>
      </c>
      <c r="B1403" s="2" t="s">
        <v>10426</v>
      </c>
      <c r="C1403" s="2" t="s">
        <v>38</v>
      </c>
      <c r="D1403" s="2"/>
      <c r="E1403" s="2"/>
      <c r="F1403" s="2"/>
      <c r="G1403" s="2"/>
      <c r="H1403" s="2"/>
      <c r="I1403" s="2"/>
      <c r="J1403" s="2" t="s">
        <v>10433</v>
      </c>
      <c r="K1403" s="2" t="s">
        <v>10428</v>
      </c>
      <c r="L1403" s="2" t="s">
        <v>10434</v>
      </c>
      <c r="M1403" s="2" t="s">
        <v>10435</v>
      </c>
      <c r="N1403" s="2" t="s">
        <v>10436</v>
      </c>
      <c r="O1403" s="2" t="s">
        <v>10437</v>
      </c>
    </row>
    <row r="1404" spans="1:15">
      <c r="A1404" s="2" t="s">
        <v>15</v>
      </c>
      <c r="B1404" s="2" t="s">
        <v>10438</v>
      </c>
      <c r="C1404" s="2" t="s">
        <v>112</v>
      </c>
      <c r="D1404" s="2"/>
      <c r="E1404" s="2"/>
      <c r="F1404" s="2"/>
      <c r="G1404" s="2"/>
      <c r="H1404" s="2"/>
      <c r="I1404" s="2"/>
      <c r="J1404" s="2" t="s">
        <v>10439</v>
      </c>
      <c r="K1404" s="2" t="s">
        <v>10440</v>
      </c>
      <c r="L1404" s="2" t="s">
        <v>10441</v>
      </c>
      <c r="M1404" s="2" t="s">
        <v>10442</v>
      </c>
      <c r="N1404" s="2" t="s">
        <v>10443</v>
      </c>
      <c r="O1404" s="2" t="s">
        <v>10444</v>
      </c>
    </row>
    <row r="1405" spans="1:15">
      <c r="A1405" s="2" t="s">
        <v>15</v>
      </c>
      <c r="B1405" s="2" t="s">
        <v>623</v>
      </c>
      <c r="C1405" s="2" t="s">
        <v>112</v>
      </c>
      <c r="D1405" s="2"/>
      <c r="E1405" s="2"/>
      <c r="F1405" s="2"/>
      <c r="G1405" s="2"/>
      <c r="H1405" s="2"/>
      <c r="I1405" s="2"/>
      <c r="J1405" s="2" t="s">
        <v>10445</v>
      </c>
      <c r="K1405" s="2" t="s">
        <v>10446</v>
      </c>
      <c r="L1405" s="2" t="s">
        <v>10447</v>
      </c>
      <c r="M1405" s="2" t="s">
        <v>10448</v>
      </c>
      <c r="N1405" s="2" t="s">
        <v>10449</v>
      </c>
      <c r="O1405" s="2" t="s">
        <v>10450</v>
      </c>
    </row>
    <row r="1406" spans="1:15">
      <c r="A1406" s="2" t="s">
        <v>15</v>
      </c>
      <c r="B1406" s="2" t="s">
        <v>623</v>
      </c>
      <c r="C1406" s="2" t="s">
        <v>83</v>
      </c>
      <c r="D1406" s="2"/>
      <c r="E1406" s="2"/>
      <c r="F1406" s="2"/>
      <c r="G1406" s="2"/>
      <c r="H1406" s="2"/>
      <c r="I1406" s="2"/>
      <c r="J1406" s="2" t="s">
        <v>10451</v>
      </c>
      <c r="K1406" s="2" t="s">
        <v>10446</v>
      </c>
      <c r="L1406" s="2" t="s">
        <v>10452</v>
      </c>
      <c r="M1406" s="2" t="s">
        <v>10453</v>
      </c>
      <c r="N1406" s="2" t="s">
        <v>10454</v>
      </c>
      <c r="O1406" s="2" t="s">
        <v>10455</v>
      </c>
    </row>
    <row r="1407" spans="1:15">
      <c r="A1407" s="2" t="s">
        <v>15</v>
      </c>
      <c r="B1407" s="2" t="s">
        <v>10456</v>
      </c>
      <c r="C1407" s="2" t="s">
        <v>17</v>
      </c>
      <c r="D1407" s="2"/>
      <c r="E1407" s="2"/>
      <c r="F1407" s="2"/>
      <c r="G1407" s="2"/>
      <c r="H1407" s="2"/>
      <c r="I1407" s="2"/>
      <c r="J1407" s="2" t="s">
        <v>10457</v>
      </c>
      <c r="K1407" s="2" t="s">
        <v>10416</v>
      </c>
      <c r="L1407" s="2" t="s">
        <v>10458</v>
      </c>
      <c r="M1407" s="2" t="s">
        <v>10459</v>
      </c>
      <c r="N1407" s="2" t="s">
        <v>10460</v>
      </c>
      <c r="O1407" s="2" t="s">
        <v>10461</v>
      </c>
    </row>
    <row r="1408" spans="1:15">
      <c r="A1408" s="2" t="s">
        <v>15</v>
      </c>
      <c r="B1408" s="2" t="s">
        <v>10462</v>
      </c>
      <c r="C1408" s="2" t="s">
        <v>17</v>
      </c>
      <c r="D1408" s="2"/>
      <c r="E1408" s="2"/>
      <c r="F1408" s="2"/>
      <c r="G1408" s="2"/>
      <c r="H1408" s="2"/>
      <c r="I1408" s="2"/>
      <c r="J1408" s="2" t="s">
        <v>10463</v>
      </c>
      <c r="K1408" s="2" t="s">
        <v>10464</v>
      </c>
      <c r="L1408" s="2" t="s">
        <v>10465</v>
      </c>
      <c r="M1408" s="2" t="s">
        <v>10466</v>
      </c>
      <c r="N1408" s="2" t="s">
        <v>10467</v>
      </c>
      <c r="O1408" s="2" t="s">
        <v>10468</v>
      </c>
    </row>
    <row r="1409" spans="1:15">
      <c r="A1409" s="2" t="s">
        <v>15</v>
      </c>
      <c r="B1409" s="2" t="s">
        <v>10469</v>
      </c>
      <c r="C1409" s="2" t="s">
        <v>17</v>
      </c>
      <c r="D1409" s="2"/>
      <c r="E1409" s="2"/>
      <c r="F1409" s="2" t="s">
        <v>10470</v>
      </c>
      <c r="G1409" s="2" t="s">
        <v>713</v>
      </c>
      <c r="H1409" s="2"/>
      <c r="I1409" s="2" t="s">
        <v>10471</v>
      </c>
      <c r="J1409" s="2" t="s">
        <v>10472</v>
      </c>
      <c r="K1409" s="2" t="s">
        <v>10473</v>
      </c>
      <c r="L1409" s="2" t="s">
        <v>10474</v>
      </c>
      <c r="M1409" s="2" t="s">
        <v>10475</v>
      </c>
      <c r="N1409" s="2" t="s">
        <v>10476</v>
      </c>
      <c r="O1409" s="2" t="s">
        <v>10477</v>
      </c>
    </row>
    <row r="1410" spans="1:15">
      <c r="A1410" s="2" t="s">
        <v>15</v>
      </c>
      <c r="B1410" s="2" t="s">
        <v>10478</v>
      </c>
      <c r="C1410" s="2" t="s">
        <v>17</v>
      </c>
      <c r="D1410" s="2"/>
      <c r="E1410" s="2"/>
      <c r="F1410" s="2"/>
      <c r="G1410" s="2"/>
      <c r="H1410" s="2"/>
      <c r="I1410" s="2"/>
      <c r="J1410" s="2" t="s">
        <v>10479</v>
      </c>
      <c r="K1410" s="2" t="s">
        <v>10480</v>
      </c>
      <c r="L1410" s="2" t="s">
        <v>10481</v>
      </c>
      <c r="M1410" s="2" t="s">
        <v>10482</v>
      </c>
      <c r="N1410" s="2" t="s">
        <v>10483</v>
      </c>
      <c r="O1410" s="2" t="s">
        <v>10484</v>
      </c>
    </row>
    <row r="1411" spans="1:15">
      <c r="A1411" s="2" t="s">
        <v>15</v>
      </c>
      <c r="B1411" s="2" t="s">
        <v>10485</v>
      </c>
      <c r="C1411" s="2" t="s">
        <v>38</v>
      </c>
      <c r="D1411" s="2"/>
      <c r="E1411" s="2"/>
      <c r="F1411" s="2"/>
      <c r="G1411" s="2"/>
      <c r="H1411" s="2"/>
      <c r="I1411" s="2"/>
      <c r="J1411" s="2" t="s">
        <v>10486</v>
      </c>
      <c r="K1411" s="2" t="s">
        <v>10487</v>
      </c>
      <c r="L1411" s="2" t="s">
        <v>10488</v>
      </c>
      <c r="M1411" s="2" t="s">
        <v>10489</v>
      </c>
      <c r="N1411" s="2" t="s">
        <v>10490</v>
      </c>
      <c r="O1411" s="2" t="s">
        <v>10491</v>
      </c>
    </row>
    <row r="1412" spans="1:15">
      <c r="A1412" s="2" t="s">
        <v>15</v>
      </c>
      <c r="B1412" s="2" t="s">
        <v>10485</v>
      </c>
      <c r="C1412" s="2" t="s">
        <v>17</v>
      </c>
      <c r="D1412" s="2"/>
      <c r="E1412" s="2"/>
      <c r="F1412" s="2"/>
      <c r="G1412" s="2"/>
      <c r="H1412" s="2"/>
      <c r="I1412" s="2"/>
      <c r="J1412" s="2" t="s">
        <v>10492</v>
      </c>
      <c r="K1412" s="2" t="s">
        <v>10487</v>
      </c>
      <c r="L1412" s="2" t="s">
        <v>10493</v>
      </c>
      <c r="M1412" s="2" t="s">
        <v>10494</v>
      </c>
      <c r="N1412" s="2" t="s">
        <v>10495</v>
      </c>
      <c r="O1412" s="2" t="s">
        <v>10496</v>
      </c>
    </row>
    <row r="1413" spans="1:15">
      <c r="A1413" s="2" t="s">
        <v>15</v>
      </c>
      <c r="B1413" s="2" t="s">
        <v>10497</v>
      </c>
      <c r="C1413" s="2" t="s">
        <v>38</v>
      </c>
      <c r="D1413" s="2"/>
      <c r="E1413" s="2"/>
      <c r="F1413" s="2"/>
      <c r="G1413" s="2"/>
      <c r="H1413" s="2"/>
      <c r="I1413" s="2"/>
      <c r="J1413" s="2" t="s">
        <v>10498</v>
      </c>
      <c r="K1413" s="2" t="s">
        <v>10499</v>
      </c>
      <c r="L1413" s="2" t="s">
        <v>10500</v>
      </c>
      <c r="M1413" s="2" t="s">
        <v>10501</v>
      </c>
      <c r="N1413" s="2" t="s">
        <v>10502</v>
      </c>
      <c r="O1413" s="2" t="s">
        <v>10503</v>
      </c>
    </row>
    <row r="1414" spans="1:15">
      <c r="A1414" s="2" t="s">
        <v>15</v>
      </c>
      <c r="B1414" s="2" t="s">
        <v>10497</v>
      </c>
      <c r="C1414" s="2" t="s">
        <v>17</v>
      </c>
      <c r="D1414" s="2"/>
      <c r="E1414" s="2"/>
      <c r="F1414" s="2"/>
      <c r="G1414" s="2"/>
      <c r="H1414" s="2"/>
      <c r="I1414" s="2"/>
      <c r="J1414" s="2" t="s">
        <v>10504</v>
      </c>
      <c r="K1414" s="2" t="s">
        <v>10499</v>
      </c>
      <c r="L1414" s="2" t="s">
        <v>10505</v>
      </c>
      <c r="M1414" s="2" t="s">
        <v>10506</v>
      </c>
      <c r="N1414" s="2" t="s">
        <v>10507</v>
      </c>
      <c r="O1414" s="2" t="s">
        <v>10508</v>
      </c>
    </row>
    <row r="1415" spans="1:15">
      <c r="A1415" s="2" t="s">
        <v>15</v>
      </c>
      <c r="B1415" s="2" t="s">
        <v>10509</v>
      </c>
      <c r="C1415" s="2" t="s">
        <v>38</v>
      </c>
      <c r="D1415" s="2"/>
      <c r="E1415" s="2"/>
      <c r="F1415" s="2"/>
      <c r="G1415" s="2"/>
      <c r="H1415" s="2"/>
      <c r="I1415" s="2"/>
      <c r="J1415" s="2" t="s">
        <v>10510</v>
      </c>
      <c r="K1415" s="2" t="s">
        <v>10511</v>
      </c>
      <c r="L1415" s="2" t="s">
        <v>10512</v>
      </c>
      <c r="M1415" s="2" t="s">
        <v>10513</v>
      </c>
      <c r="N1415" s="2" t="s">
        <v>10514</v>
      </c>
      <c r="O1415" s="2" t="s">
        <v>10515</v>
      </c>
    </row>
    <row r="1416" spans="1:15">
      <c r="A1416" s="2" t="s">
        <v>15</v>
      </c>
      <c r="B1416" s="2" t="s">
        <v>10509</v>
      </c>
      <c r="C1416" s="2" t="s">
        <v>17</v>
      </c>
      <c r="D1416" s="2"/>
      <c r="E1416" s="2"/>
      <c r="F1416" s="2"/>
      <c r="G1416" s="2"/>
      <c r="H1416" s="2"/>
      <c r="I1416" s="2"/>
      <c r="J1416" s="2" t="s">
        <v>10516</v>
      </c>
      <c r="K1416" s="2" t="s">
        <v>10511</v>
      </c>
      <c r="L1416" s="2" t="s">
        <v>10517</v>
      </c>
      <c r="M1416" s="2" t="s">
        <v>10518</v>
      </c>
      <c r="N1416" s="2" t="s">
        <v>10519</v>
      </c>
      <c r="O1416" s="2" t="s">
        <v>10520</v>
      </c>
    </row>
    <row r="1417" spans="1:15">
      <c r="A1417" s="2" t="s">
        <v>15</v>
      </c>
      <c r="B1417" s="2" t="s">
        <v>10521</v>
      </c>
      <c r="C1417" s="2" t="s">
        <v>17</v>
      </c>
      <c r="D1417" s="2"/>
      <c r="E1417" s="2"/>
      <c r="F1417" s="2"/>
      <c r="G1417" s="2"/>
      <c r="H1417" s="2"/>
      <c r="I1417" s="2"/>
      <c r="J1417" s="2" t="s">
        <v>10522</v>
      </c>
      <c r="K1417" s="2" t="s">
        <v>10523</v>
      </c>
      <c r="L1417" s="2" t="s">
        <v>10524</v>
      </c>
      <c r="M1417" s="2" t="s">
        <v>10525</v>
      </c>
      <c r="N1417" s="2" t="s">
        <v>10526</v>
      </c>
      <c r="O1417" s="2" t="s">
        <v>10527</v>
      </c>
    </row>
    <row r="1418" spans="1:15">
      <c r="A1418" s="2" t="s">
        <v>15</v>
      </c>
      <c r="B1418" s="2" t="s">
        <v>10521</v>
      </c>
      <c r="C1418" s="2" t="s">
        <v>38</v>
      </c>
      <c r="D1418" s="2"/>
      <c r="E1418" s="2"/>
      <c r="F1418" s="2"/>
      <c r="G1418" s="2"/>
      <c r="H1418" s="2"/>
      <c r="I1418" s="2"/>
      <c r="J1418" s="2" t="s">
        <v>10528</v>
      </c>
      <c r="K1418" s="2" t="s">
        <v>10523</v>
      </c>
      <c r="L1418" s="2" t="s">
        <v>10529</v>
      </c>
      <c r="M1418" s="2" t="s">
        <v>10530</v>
      </c>
      <c r="N1418" s="2" t="s">
        <v>10531</v>
      </c>
      <c r="O1418" s="2" t="s">
        <v>10532</v>
      </c>
    </row>
    <row r="1419" spans="1:15">
      <c r="A1419" s="2" t="s">
        <v>15</v>
      </c>
      <c r="B1419" s="2" t="s">
        <v>10533</v>
      </c>
      <c r="C1419" s="2" t="s">
        <v>17</v>
      </c>
      <c r="D1419" s="2"/>
      <c r="E1419" s="2"/>
      <c r="F1419" s="2" t="s">
        <v>10534</v>
      </c>
      <c r="G1419" s="2" t="e">
        <f>-ty</f>
        <v>#NAME?</v>
      </c>
      <c r="H1419" s="2"/>
      <c r="I1419" s="2" t="s">
        <v>10535</v>
      </c>
      <c r="J1419" s="2" t="s">
        <v>10536</v>
      </c>
      <c r="K1419" s="2" t="s">
        <v>10537</v>
      </c>
      <c r="L1419" s="2" t="s">
        <v>10538</v>
      </c>
      <c r="M1419" s="2" t="s">
        <v>10539</v>
      </c>
      <c r="N1419" s="2" t="s">
        <v>10540</v>
      </c>
      <c r="O1419" s="2" t="s">
        <v>10541</v>
      </c>
    </row>
    <row r="1420" spans="1:15">
      <c r="A1420" s="2" t="s">
        <v>15</v>
      </c>
      <c r="B1420" s="2" t="s">
        <v>10542</v>
      </c>
      <c r="C1420" s="2" t="s">
        <v>38</v>
      </c>
      <c r="D1420" s="2"/>
      <c r="E1420" s="2"/>
      <c r="F1420" s="2"/>
      <c r="G1420" s="2"/>
      <c r="H1420" s="2"/>
      <c r="I1420" s="2"/>
      <c r="J1420" s="2" t="s">
        <v>10543</v>
      </c>
      <c r="K1420" s="2" t="s">
        <v>10544</v>
      </c>
      <c r="L1420" s="2" t="s">
        <v>10545</v>
      </c>
      <c r="M1420" s="2" t="s">
        <v>10546</v>
      </c>
      <c r="N1420" s="2" t="s">
        <v>10547</v>
      </c>
      <c r="O1420" s="2" t="s">
        <v>10548</v>
      </c>
    </row>
    <row r="1421" spans="1:15">
      <c r="A1421" s="2" t="s">
        <v>15</v>
      </c>
      <c r="B1421" s="2" t="s">
        <v>10542</v>
      </c>
      <c r="C1421" s="2" t="s">
        <v>17</v>
      </c>
      <c r="D1421" s="2"/>
      <c r="E1421" s="2"/>
      <c r="F1421" s="2"/>
      <c r="G1421" s="2"/>
      <c r="H1421" s="2"/>
      <c r="I1421" s="2"/>
      <c r="J1421" s="2" t="s">
        <v>10549</v>
      </c>
      <c r="K1421" s="2" t="s">
        <v>10544</v>
      </c>
      <c r="L1421" s="2" t="s">
        <v>10550</v>
      </c>
      <c r="M1421" s="2" t="s">
        <v>10551</v>
      </c>
      <c r="N1421" s="2" t="s">
        <v>10552</v>
      </c>
      <c r="O1421" s="2" t="s">
        <v>10553</v>
      </c>
    </row>
    <row r="1422" spans="1:15">
      <c r="A1422" s="2" t="s">
        <v>15</v>
      </c>
      <c r="B1422" s="2" t="s">
        <v>10554</v>
      </c>
      <c r="C1422" s="2" t="s">
        <v>17</v>
      </c>
      <c r="D1422" s="2"/>
      <c r="E1422" s="2"/>
      <c r="F1422" s="2"/>
      <c r="G1422" s="2"/>
      <c r="H1422" s="2"/>
      <c r="I1422" s="2"/>
      <c r="J1422" s="2" t="s">
        <v>10555</v>
      </c>
      <c r="K1422" s="2" t="s">
        <v>10556</v>
      </c>
      <c r="L1422" s="2" t="s">
        <v>10557</v>
      </c>
      <c r="M1422" s="2" t="s">
        <v>10558</v>
      </c>
      <c r="N1422" s="2" t="s">
        <v>10559</v>
      </c>
      <c r="O1422" s="2" t="s">
        <v>10560</v>
      </c>
    </row>
    <row r="1423" spans="1:15">
      <c r="A1423" s="2" t="s">
        <v>15</v>
      </c>
      <c r="B1423" s="2" t="s">
        <v>10561</v>
      </c>
      <c r="C1423" s="2" t="s">
        <v>17</v>
      </c>
      <c r="D1423" s="2"/>
      <c r="E1423" s="2"/>
      <c r="F1423" s="2"/>
      <c r="G1423" s="2"/>
      <c r="H1423" s="2"/>
      <c r="I1423" s="2"/>
      <c r="J1423" s="2" t="s">
        <v>10562</v>
      </c>
      <c r="K1423" s="2" t="s">
        <v>10544</v>
      </c>
      <c r="L1423" s="2" t="s">
        <v>10563</v>
      </c>
      <c r="M1423" s="2" t="s">
        <v>10564</v>
      </c>
      <c r="N1423" s="2" t="s">
        <v>10565</v>
      </c>
      <c r="O1423" s="2" t="s">
        <v>10566</v>
      </c>
    </row>
    <row r="1424" spans="1:15">
      <c r="A1424" s="2" t="s">
        <v>15</v>
      </c>
      <c r="B1424" s="2" t="s">
        <v>10567</v>
      </c>
      <c r="C1424" s="2" t="s">
        <v>17</v>
      </c>
      <c r="D1424" s="2"/>
      <c r="E1424" s="2"/>
      <c r="F1424" s="2"/>
      <c r="G1424" s="2"/>
      <c r="H1424" s="2"/>
      <c r="I1424" s="2"/>
      <c r="J1424" s="2" t="s">
        <v>10568</v>
      </c>
      <c r="K1424" s="2" t="s">
        <v>10569</v>
      </c>
      <c r="L1424" s="2" t="s">
        <v>10570</v>
      </c>
      <c r="M1424" s="2" t="s">
        <v>10571</v>
      </c>
      <c r="N1424" s="2" t="s">
        <v>10572</v>
      </c>
      <c r="O1424" s="2" t="s">
        <v>10573</v>
      </c>
    </row>
    <row r="1425" spans="1:15">
      <c r="A1425" s="2" t="s">
        <v>15</v>
      </c>
      <c r="B1425" s="2" t="s">
        <v>10574</v>
      </c>
      <c r="C1425" s="2" t="s">
        <v>112</v>
      </c>
      <c r="D1425" s="2"/>
      <c r="E1425" s="2"/>
      <c r="F1425" s="2"/>
      <c r="G1425" s="2"/>
      <c r="H1425" s="2"/>
      <c r="I1425" s="2"/>
      <c r="J1425" s="2" t="s">
        <v>10575</v>
      </c>
      <c r="K1425" s="2" t="s">
        <v>10576</v>
      </c>
      <c r="L1425" s="2" t="s">
        <v>10577</v>
      </c>
      <c r="M1425" s="2" t="s">
        <v>10578</v>
      </c>
      <c r="N1425" s="2" t="s">
        <v>10579</v>
      </c>
      <c r="O1425" s="2" t="s">
        <v>10580</v>
      </c>
    </row>
    <row r="1426" spans="1:15">
      <c r="A1426" s="2" t="s">
        <v>15</v>
      </c>
      <c r="B1426" s="2" t="s">
        <v>10581</v>
      </c>
      <c r="C1426" s="2" t="s">
        <v>17</v>
      </c>
      <c r="D1426" s="2"/>
      <c r="E1426" s="2"/>
      <c r="F1426" s="2"/>
      <c r="G1426" s="2"/>
      <c r="H1426" s="2"/>
      <c r="I1426" s="2"/>
      <c r="J1426" s="2" t="s">
        <v>10582</v>
      </c>
      <c r="K1426" s="2" t="s">
        <v>10583</v>
      </c>
      <c r="L1426" s="2" t="s">
        <v>10584</v>
      </c>
      <c r="M1426" s="2" t="s">
        <v>10585</v>
      </c>
      <c r="N1426" s="2" t="s">
        <v>10586</v>
      </c>
      <c r="O1426" s="2" t="s">
        <v>10587</v>
      </c>
    </row>
    <row r="1427" spans="1:15">
      <c r="A1427" s="2" t="s">
        <v>15</v>
      </c>
      <c r="B1427" s="2" t="s">
        <v>10588</v>
      </c>
      <c r="C1427" s="2" t="s">
        <v>17</v>
      </c>
      <c r="D1427" s="2"/>
      <c r="E1427" s="2"/>
      <c r="F1427" s="2"/>
      <c r="G1427" s="2"/>
      <c r="H1427" s="2"/>
      <c r="I1427" s="2" t="s">
        <v>10589</v>
      </c>
      <c r="J1427" s="2" t="s">
        <v>10590</v>
      </c>
      <c r="K1427" s="2" t="s">
        <v>10591</v>
      </c>
      <c r="L1427" s="2" t="s">
        <v>10592</v>
      </c>
      <c r="M1427" s="2" t="s">
        <v>10593</v>
      </c>
      <c r="N1427" s="2" t="s">
        <v>10594</v>
      </c>
      <c r="O1427" s="2" t="s">
        <v>10595</v>
      </c>
    </row>
    <row r="1428" spans="1:15">
      <c r="A1428" s="2" t="s">
        <v>15</v>
      </c>
      <c r="B1428" s="2" t="s">
        <v>10596</v>
      </c>
      <c r="C1428" s="2" t="s">
        <v>112</v>
      </c>
      <c r="D1428" s="2"/>
      <c r="E1428" s="2"/>
      <c r="F1428" s="2" t="s">
        <v>10581</v>
      </c>
      <c r="G1428" s="2" t="s">
        <v>435</v>
      </c>
      <c r="H1428" s="2"/>
      <c r="I1428" s="2" t="s">
        <v>10597</v>
      </c>
      <c r="J1428" s="2" t="s">
        <v>10598</v>
      </c>
      <c r="K1428" s="2" t="s">
        <v>10599</v>
      </c>
      <c r="L1428" s="2" t="s">
        <v>10600</v>
      </c>
      <c r="M1428" s="2" t="s">
        <v>10601</v>
      </c>
      <c r="N1428" s="2" t="s">
        <v>10602</v>
      </c>
      <c r="O1428" s="2" t="s">
        <v>10603</v>
      </c>
    </row>
    <row r="1429" spans="1:15">
      <c r="A1429" s="2" t="s">
        <v>15</v>
      </c>
      <c r="B1429" s="2" t="s">
        <v>10604</v>
      </c>
      <c r="C1429" s="2" t="s">
        <v>17</v>
      </c>
      <c r="D1429" s="2"/>
      <c r="E1429" s="2"/>
      <c r="F1429" s="2" t="s">
        <v>10605</v>
      </c>
      <c r="G1429" s="2"/>
      <c r="H1429" s="2"/>
      <c r="I1429" s="2" t="s">
        <v>10606</v>
      </c>
      <c r="J1429" s="2" t="s">
        <v>10607</v>
      </c>
      <c r="K1429" s="2" t="s">
        <v>10608</v>
      </c>
      <c r="L1429" s="2" t="s">
        <v>10609</v>
      </c>
      <c r="M1429" s="2" t="s">
        <v>10610</v>
      </c>
      <c r="N1429" s="2" t="s">
        <v>10611</v>
      </c>
      <c r="O1429" s="2" t="s">
        <v>10612</v>
      </c>
    </row>
    <row r="1430" spans="1:15">
      <c r="A1430" s="2" t="s">
        <v>15</v>
      </c>
      <c r="B1430" s="2" t="s">
        <v>10613</v>
      </c>
      <c r="C1430" s="2" t="s">
        <v>17</v>
      </c>
      <c r="D1430" s="2"/>
      <c r="E1430" s="2"/>
      <c r="F1430" s="2"/>
      <c r="G1430" s="2"/>
      <c r="H1430" s="2"/>
      <c r="I1430" s="2"/>
      <c r="J1430" s="2" t="s">
        <v>10614</v>
      </c>
      <c r="K1430" s="2" t="s">
        <v>10615</v>
      </c>
      <c r="L1430" s="2" t="s">
        <v>10616</v>
      </c>
      <c r="M1430" s="2" t="s">
        <v>10617</v>
      </c>
      <c r="N1430" s="2" t="s">
        <v>10618</v>
      </c>
      <c r="O1430" s="2" t="s">
        <v>10619</v>
      </c>
    </row>
    <row r="1431" spans="1:15">
      <c r="A1431" s="2" t="s">
        <v>15</v>
      </c>
      <c r="B1431" s="2" t="s">
        <v>10620</v>
      </c>
      <c r="C1431" s="2" t="s">
        <v>17</v>
      </c>
      <c r="D1431" s="2"/>
      <c r="E1431" s="2"/>
      <c r="F1431" s="2"/>
      <c r="G1431" s="2"/>
      <c r="H1431" s="2"/>
      <c r="I1431" s="2"/>
      <c r="J1431" s="2" t="s">
        <v>10621</v>
      </c>
      <c r="K1431" s="2" t="s">
        <v>10622</v>
      </c>
      <c r="L1431" s="2" t="s">
        <v>10623</v>
      </c>
      <c r="M1431" s="2" t="s">
        <v>10624</v>
      </c>
      <c r="N1431" s="2" t="s">
        <v>10625</v>
      </c>
      <c r="O1431" s="2" t="s">
        <v>10626</v>
      </c>
    </row>
    <row r="1432" spans="1:15">
      <c r="A1432" s="2" t="s">
        <v>15</v>
      </c>
      <c r="B1432" s="2" t="s">
        <v>10627</v>
      </c>
      <c r="C1432" s="2" t="s">
        <v>38</v>
      </c>
      <c r="D1432" s="2" t="s">
        <v>10628</v>
      </c>
      <c r="E1432" s="2"/>
      <c r="F1432" s="2" t="s">
        <v>10629</v>
      </c>
      <c r="G1432" s="2"/>
      <c r="H1432" s="2"/>
      <c r="I1432" s="2" t="s">
        <v>10630</v>
      </c>
      <c r="J1432" s="2" t="s">
        <v>10631</v>
      </c>
      <c r="K1432" s="2" t="s">
        <v>10632</v>
      </c>
      <c r="L1432" s="2" t="s">
        <v>10633</v>
      </c>
      <c r="M1432" s="2" t="s">
        <v>10634</v>
      </c>
      <c r="N1432" s="2" t="s">
        <v>10635</v>
      </c>
      <c r="O1432" s="2" t="s">
        <v>10636</v>
      </c>
    </row>
    <row r="1433" spans="1:15">
      <c r="A1433" s="2" t="s">
        <v>15</v>
      </c>
      <c r="B1433" s="2" t="s">
        <v>10637</v>
      </c>
      <c r="C1433" s="2" t="s">
        <v>38</v>
      </c>
      <c r="D1433" s="2"/>
      <c r="E1433" s="2"/>
      <c r="F1433" s="2"/>
      <c r="G1433" s="2"/>
      <c r="H1433" s="2"/>
      <c r="I1433" s="2"/>
      <c r="J1433" s="2" t="s">
        <v>10638</v>
      </c>
      <c r="K1433" s="2" t="s">
        <v>10639</v>
      </c>
      <c r="L1433" s="2" t="s">
        <v>10640</v>
      </c>
      <c r="M1433" s="2" t="s">
        <v>10641</v>
      </c>
      <c r="N1433" s="2" t="s">
        <v>10642</v>
      </c>
      <c r="O1433" s="2" t="s">
        <v>10643</v>
      </c>
    </row>
    <row r="1434" spans="1:15">
      <c r="A1434" s="2" t="s">
        <v>15</v>
      </c>
      <c r="B1434" s="2" t="s">
        <v>10644</v>
      </c>
      <c r="C1434" s="2" t="s">
        <v>38</v>
      </c>
      <c r="D1434" s="2"/>
      <c r="E1434" s="2"/>
      <c r="F1434" s="2"/>
      <c r="G1434" s="2"/>
      <c r="H1434" s="2"/>
      <c r="I1434" s="2"/>
      <c r="J1434" s="2" t="s">
        <v>10645</v>
      </c>
      <c r="K1434" s="2" t="s">
        <v>10646</v>
      </c>
      <c r="L1434" s="2" t="s">
        <v>10647</v>
      </c>
      <c r="M1434" s="2" t="s">
        <v>10648</v>
      </c>
      <c r="N1434" s="2" t="s">
        <v>10649</v>
      </c>
      <c r="O1434" s="2" t="s">
        <v>10650</v>
      </c>
    </row>
    <row r="1435" spans="1:15">
      <c r="A1435" s="2" t="s">
        <v>15</v>
      </c>
      <c r="B1435" s="2" t="s">
        <v>10644</v>
      </c>
      <c r="C1435" s="2" t="s">
        <v>17</v>
      </c>
      <c r="D1435" s="2"/>
      <c r="E1435" s="2"/>
      <c r="F1435" s="2"/>
      <c r="G1435" s="2"/>
      <c r="H1435" s="2"/>
      <c r="I1435" s="2"/>
      <c r="J1435" s="2" t="s">
        <v>10651</v>
      </c>
      <c r="K1435" s="2" t="s">
        <v>10646</v>
      </c>
      <c r="L1435" s="2" t="s">
        <v>10652</v>
      </c>
      <c r="M1435" s="2" t="s">
        <v>10653</v>
      </c>
      <c r="N1435" s="2" t="s">
        <v>10654</v>
      </c>
      <c r="O1435" s="2" t="s">
        <v>10655</v>
      </c>
    </row>
    <row r="1436" spans="1:15">
      <c r="A1436" s="2" t="s">
        <v>15</v>
      </c>
      <c r="B1436" s="2" t="s">
        <v>10656</v>
      </c>
      <c r="C1436" s="2" t="s">
        <v>38</v>
      </c>
      <c r="D1436" s="2"/>
      <c r="E1436" s="2"/>
      <c r="F1436" s="2"/>
      <c r="G1436" s="2"/>
      <c r="H1436" s="2"/>
      <c r="I1436" s="2"/>
      <c r="J1436" s="2" t="s">
        <v>10657</v>
      </c>
      <c r="K1436" s="2" t="s">
        <v>10658</v>
      </c>
      <c r="L1436" s="2" t="s">
        <v>10659</v>
      </c>
      <c r="M1436" s="2" t="s">
        <v>10660</v>
      </c>
      <c r="N1436" s="2" t="s">
        <v>10661</v>
      </c>
      <c r="O1436" s="2" t="s">
        <v>10662</v>
      </c>
    </row>
    <row r="1437" spans="1:15">
      <c r="A1437" s="2" t="s">
        <v>15</v>
      </c>
      <c r="B1437" s="2" t="s">
        <v>10663</v>
      </c>
      <c r="C1437" s="2" t="s">
        <v>38</v>
      </c>
      <c r="D1437" s="2"/>
      <c r="E1437" s="2"/>
      <c r="F1437" s="2"/>
      <c r="G1437" s="2"/>
      <c r="H1437" s="2"/>
      <c r="I1437" s="2"/>
      <c r="J1437" s="2" t="s">
        <v>10664</v>
      </c>
      <c r="K1437" s="2" t="s">
        <v>10665</v>
      </c>
      <c r="L1437" s="2" t="s">
        <v>10666</v>
      </c>
      <c r="M1437" s="2" t="s">
        <v>10667</v>
      </c>
      <c r="N1437" s="2" t="s">
        <v>10668</v>
      </c>
      <c r="O1437" s="2" t="s">
        <v>10669</v>
      </c>
    </row>
    <row r="1438" spans="1:15">
      <c r="A1438" s="2" t="s">
        <v>15</v>
      </c>
      <c r="B1438" s="2" t="s">
        <v>10670</v>
      </c>
      <c r="C1438" s="2" t="s">
        <v>17</v>
      </c>
      <c r="D1438" s="2"/>
      <c r="E1438" s="2"/>
      <c r="F1438" s="2"/>
      <c r="G1438" s="2"/>
      <c r="H1438" s="2"/>
      <c r="I1438" s="2"/>
      <c r="J1438" s="2" t="s">
        <v>10671</v>
      </c>
      <c r="K1438" s="2" t="s">
        <v>10672</v>
      </c>
      <c r="L1438" s="2" t="s">
        <v>10673</v>
      </c>
      <c r="M1438" s="2" t="s">
        <v>10674</v>
      </c>
      <c r="N1438" s="2" t="s">
        <v>10675</v>
      </c>
      <c r="O1438" s="2" t="s">
        <v>10676</v>
      </c>
    </row>
    <row r="1439" spans="1:15">
      <c r="A1439" s="2" t="s">
        <v>15</v>
      </c>
      <c r="B1439" s="2" t="s">
        <v>10677</v>
      </c>
      <c r="C1439" s="2" t="s">
        <v>17</v>
      </c>
      <c r="D1439" s="2"/>
      <c r="E1439" s="2"/>
      <c r="F1439" s="2"/>
      <c r="G1439" s="2"/>
      <c r="H1439" s="2"/>
      <c r="I1439" s="2"/>
      <c r="J1439" s="2" t="s">
        <v>10678</v>
      </c>
      <c r="K1439" s="2" t="s">
        <v>10679</v>
      </c>
      <c r="L1439" s="2" t="s">
        <v>10680</v>
      </c>
      <c r="M1439" s="2" t="s">
        <v>10681</v>
      </c>
      <c r="N1439" s="2" t="s">
        <v>10682</v>
      </c>
      <c r="O1439" s="2" t="s">
        <v>10683</v>
      </c>
    </row>
    <row r="1440" spans="1:15">
      <c r="A1440" s="2" t="s">
        <v>15</v>
      </c>
      <c r="B1440" s="2" t="s">
        <v>10684</v>
      </c>
      <c r="C1440" s="2" t="s">
        <v>17</v>
      </c>
      <c r="D1440" s="2" t="s">
        <v>10685</v>
      </c>
      <c r="E1440" s="2"/>
      <c r="F1440" s="2" t="s">
        <v>3247</v>
      </c>
      <c r="G1440" s="2"/>
      <c r="H1440" s="2"/>
      <c r="I1440" s="2" t="s">
        <v>10686</v>
      </c>
      <c r="J1440" s="2" t="s">
        <v>10687</v>
      </c>
      <c r="K1440" s="2" t="s">
        <v>10688</v>
      </c>
      <c r="L1440" s="2" t="s">
        <v>10689</v>
      </c>
      <c r="M1440" s="2" t="s">
        <v>10690</v>
      </c>
      <c r="N1440" s="2" t="s">
        <v>10691</v>
      </c>
      <c r="O1440" s="2" t="s">
        <v>10692</v>
      </c>
    </row>
    <row r="1441" spans="1:15">
      <c r="A1441" s="2" t="s">
        <v>15</v>
      </c>
      <c r="B1441" s="2" t="s">
        <v>10693</v>
      </c>
      <c r="C1441" s="2" t="s">
        <v>17</v>
      </c>
      <c r="D1441" s="2" t="s">
        <v>10685</v>
      </c>
      <c r="E1441" s="2"/>
      <c r="F1441" s="2" t="s">
        <v>425</v>
      </c>
      <c r="G1441" s="2" t="s">
        <v>642</v>
      </c>
      <c r="H1441" s="2"/>
      <c r="I1441" s="2" t="s">
        <v>10694</v>
      </c>
      <c r="J1441" s="2" t="s">
        <v>10695</v>
      </c>
      <c r="K1441" s="2" t="s">
        <v>10696</v>
      </c>
      <c r="L1441" s="2" t="s">
        <v>10697</v>
      </c>
      <c r="M1441" s="2" t="s">
        <v>10698</v>
      </c>
      <c r="N1441" s="2" t="s">
        <v>10699</v>
      </c>
      <c r="O1441" s="2" t="s">
        <v>10700</v>
      </c>
    </row>
    <row r="1442" spans="1:15">
      <c r="A1442" s="2" t="s">
        <v>15</v>
      </c>
      <c r="B1442" s="2" t="s">
        <v>10701</v>
      </c>
      <c r="C1442" s="2" t="s">
        <v>17</v>
      </c>
      <c r="D1442" s="2"/>
      <c r="E1442" s="2"/>
      <c r="F1442" s="2"/>
      <c r="G1442" s="2"/>
      <c r="H1442" s="2"/>
      <c r="I1442" s="2"/>
      <c r="J1442" s="2" t="s">
        <v>10702</v>
      </c>
      <c r="K1442" s="2" t="s">
        <v>10703</v>
      </c>
      <c r="L1442" s="2" t="s">
        <v>10704</v>
      </c>
      <c r="M1442" s="2" t="s">
        <v>10705</v>
      </c>
      <c r="N1442" s="2" t="s">
        <v>10706</v>
      </c>
      <c r="O1442" s="2" t="s">
        <v>10707</v>
      </c>
    </row>
    <row r="1443" spans="1:15">
      <c r="A1443" s="2" t="s">
        <v>15</v>
      </c>
      <c r="B1443" s="2" t="s">
        <v>10708</v>
      </c>
      <c r="C1443" s="2" t="s">
        <v>17</v>
      </c>
      <c r="D1443" s="2"/>
      <c r="E1443" s="2"/>
      <c r="F1443" s="2"/>
      <c r="G1443" s="2"/>
      <c r="H1443" s="2"/>
      <c r="I1443" s="2"/>
      <c r="J1443" s="2" t="s">
        <v>10709</v>
      </c>
      <c r="K1443" s="2" t="s">
        <v>10710</v>
      </c>
      <c r="L1443" s="2" t="s">
        <v>10711</v>
      </c>
      <c r="M1443" s="2" t="s">
        <v>10712</v>
      </c>
      <c r="N1443" s="2" t="s">
        <v>10713</v>
      </c>
      <c r="O1443" s="2" t="s">
        <v>10714</v>
      </c>
    </row>
    <row r="1444" spans="1:15">
      <c r="A1444" s="2" t="s">
        <v>15</v>
      </c>
      <c r="B1444" s="2" t="s">
        <v>10715</v>
      </c>
      <c r="C1444" s="2" t="s">
        <v>38</v>
      </c>
      <c r="D1444" s="2"/>
      <c r="E1444" s="2"/>
      <c r="F1444" s="2"/>
      <c r="G1444" s="2"/>
      <c r="H1444" s="2"/>
      <c r="I1444" s="2"/>
      <c r="J1444" s="2" t="s">
        <v>10716</v>
      </c>
      <c r="K1444" s="2" t="s">
        <v>10717</v>
      </c>
      <c r="L1444" s="2" t="s">
        <v>10718</v>
      </c>
      <c r="M1444" s="2" t="s">
        <v>10719</v>
      </c>
      <c r="N1444" s="2" t="s">
        <v>10720</v>
      </c>
      <c r="O1444" s="2" t="s">
        <v>10721</v>
      </c>
    </row>
    <row r="1445" spans="1:15">
      <c r="A1445" s="2" t="s">
        <v>15</v>
      </c>
      <c r="B1445" s="2" t="s">
        <v>10715</v>
      </c>
      <c r="C1445" s="2" t="s">
        <v>17</v>
      </c>
      <c r="D1445" s="2"/>
      <c r="E1445" s="2"/>
      <c r="F1445" s="2"/>
      <c r="G1445" s="2"/>
      <c r="H1445" s="2"/>
      <c r="I1445" s="2"/>
      <c r="J1445" s="2" t="s">
        <v>10722</v>
      </c>
      <c r="K1445" s="2" t="s">
        <v>10717</v>
      </c>
      <c r="L1445" s="2" t="s">
        <v>10723</v>
      </c>
      <c r="M1445" s="2" t="s">
        <v>10724</v>
      </c>
      <c r="N1445" s="2" t="s">
        <v>10725</v>
      </c>
      <c r="O1445" s="2" t="s">
        <v>10726</v>
      </c>
    </row>
    <row r="1446" spans="1:15">
      <c r="A1446" s="2" t="s">
        <v>15</v>
      </c>
      <c r="B1446" s="2" t="s">
        <v>10727</v>
      </c>
      <c r="C1446" s="2" t="s">
        <v>17</v>
      </c>
      <c r="D1446" s="2"/>
      <c r="E1446" s="2"/>
      <c r="F1446" s="2"/>
      <c r="G1446" s="2"/>
      <c r="H1446" s="2"/>
      <c r="I1446" s="2"/>
      <c r="J1446" s="2" t="s">
        <v>10728</v>
      </c>
      <c r="K1446" s="2" t="s">
        <v>10729</v>
      </c>
      <c r="L1446" s="2" t="s">
        <v>10730</v>
      </c>
      <c r="M1446" s="2" t="s">
        <v>10731</v>
      </c>
      <c r="N1446" s="2" t="s">
        <v>10732</v>
      </c>
      <c r="O1446" s="2" t="s">
        <v>10733</v>
      </c>
    </row>
    <row r="1447" spans="1:15">
      <c r="A1447" s="2" t="s">
        <v>15</v>
      </c>
      <c r="B1447" s="2" t="s">
        <v>10727</v>
      </c>
      <c r="C1447" s="2" t="s">
        <v>38</v>
      </c>
      <c r="D1447" s="2"/>
      <c r="E1447" s="2"/>
      <c r="F1447" s="2"/>
      <c r="G1447" s="2"/>
      <c r="H1447" s="2"/>
      <c r="I1447" s="2"/>
      <c r="J1447" s="2" t="s">
        <v>10734</v>
      </c>
      <c r="K1447" s="2" t="s">
        <v>10729</v>
      </c>
      <c r="L1447" s="2" t="s">
        <v>10735</v>
      </c>
      <c r="M1447" s="2" t="s">
        <v>10736</v>
      </c>
      <c r="N1447" s="2" t="s">
        <v>10737</v>
      </c>
      <c r="O1447" s="2" t="s">
        <v>10738</v>
      </c>
    </row>
    <row r="1448" spans="1:15">
      <c r="A1448" s="2" t="s">
        <v>15</v>
      </c>
      <c r="B1448" s="2" t="s">
        <v>3129</v>
      </c>
      <c r="C1448" s="2" t="s">
        <v>17</v>
      </c>
      <c r="D1448" s="2"/>
      <c r="E1448" s="2"/>
      <c r="F1448" s="2" t="s">
        <v>3129</v>
      </c>
      <c r="G1448" s="2"/>
      <c r="H1448" s="2"/>
      <c r="I1448" s="2" t="s">
        <v>10739</v>
      </c>
      <c r="J1448" s="2" t="s">
        <v>10740</v>
      </c>
      <c r="K1448" s="2" t="s">
        <v>10741</v>
      </c>
      <c r="L1448" s="2" t="s">
        <v>10742</v>
      </c>
      <c r="M1448" s="2" t="s">
        <v>10743</v>
      </c>
      <c r="N1448" s="2" t="s">
        <v>10744</v>
      </c>
      <c r="O1448" s="2" t="s">
        <v>10745</v>
      </c>
    </row>
    <row r="1449" spans="1:15">
      <c r="A1449" s="2" t="s">
        <v>15</v>
      </c>
      <c r="B1449" s="2" t="s">
        <v>8588</v>
      </c>
      <c r="C1449" s="2" t="s">
        <v>17</v>
      </c>
      <c r="D1449" s="2"/>
      <c r="E1449" s="2"/>
      <c r="F1449" s="2"/>
      <c r="G1449" s="2"/>
      <c r="H1449" s="2"/>
      <c r="I1449" s="2"/>
      <c r="J1449" s="2" t="s">
        <v>10746</v>
      </c>
      <c r="K1449" s="2" t="s">
        <v>10747</v>
      </c>
      <c r="L1449" s="2" t="s">
        <v>10748</v>
      </c>
      <c r="M1449" s="2" t="s">
        <v>10749</v>
      </c>
      <c r="N1449" s="2" t="s">
        <v>10750</v>
      </c>
      <c r="O1449" s="2" t="s">
        <v>10751</v>
      </c>
    </row>
    <row r="1450" spans="1:15">
      <c r="A1450" s="2" t="s">
        <v>15</v>
      </c>
      <c r="B1450" s="2" t="s">
        <v>10187</v>
      </c>
      <c r="C1450" s="2" t="s">
        <v>38</v>
      </c>
      <c r="D1450" s="2"/>
      <c r="E1450" s="2"/>
      <c r="F1450" s="2"/>
      <c r="G1450" s="2"/>
      <c r="H1450" s="2"/>
      <c r="I1450" s="2"/>
      <c r="J1450" s="2" t="s">
        <v>10752</v>
      </c>
      <c r="K1450" s="2" t="s">
        <v>10753</v>
      </c>
      <c r="L1450" s="2" t="s">
        <v>10754</v>
      </c>
      <c r="M1450" s="2" t="s">
        <v>10755</v>
      </c>
      <c r="N1450" s="2" t="s">
        <v>10756</v>
      </c>
      <c r="O1450" s="2" t="s">
        <v>10757</v>
      </c>
    </row>
    <row r="1451" spans="1:15">
      <c r="A1451" s="2" t="s">
        <v>15</v>
      </c>
      <c r="B1451" s="2" t="s">
        <v>10187</v>
      </c>
      <c r="C1451" s="2" t="s">
        <v>17</v>
      </c>
      <c r="D1451" s="2"/>
      <c r="E1451" s="2"/>
      <c r="F1451" s="2"/>
      <c r="G1451" s="2"/>
      <c r="H1451" s="2"/>
      <c r="I1451" s="2"/>
      <c r="J1451" s="2" t="s">
        <v>10752</v>
      </c>
      <c r="K1451" s="2" t="s">
        <v>10753</v>
      </c>
      <c r="L1451" s="2" t="s">
        <v>10758</v>
      </c>
      <c r="M1451" s="2" t="s">
        <v>10759</v>
      </c>
      <c r="N1451" s="2" t="s">
        <v>10760</v>
      </c>
      <c r="O1451" s="2" t="s">
        <v>10761</v>
      </c>
    </row>
    <row r="1452" spans="1:15">
      <c r="A1452" s="2" t="s">
        <v>15</v>
      </c>
      <c r="B1452" s="2" t="s">
        <v>10762</v>
      </c>
      <c r="C1452" s="2" t="s">
        <v>17</v>
      </c>
      <c r="D1452" s="2"/>
      <c r="E1452" s="2"/>
      <c r="F1452" s="2"/>
      <c r="G1452" s="2"/>
      <c r="H1452" s="2"/>
      <c r="I1452" s="2"/>
      <c r="J1452" s="2" t="s">
        <v>10763</v>
      </c>
      <c r="K1452" s="2" t="s">
        <v>10764</v>
      </c>
      <c r="L1452" s="2" t="s">
        <v>10765</v>
      </c>
      <c r="M1452" s="2" t="s">
        <v>10766</v>
      </c>
      <c r="N1452" s="2" t="s">
        <v>10767</v>
      </c>
      <c r="O1452" s="2" t="s">
        <v>10768</v>
      </c>
    </row>
    <row r="1453" spans="1:15">
      <c r="A1453" s="2" t="s">
        <v>15</v>
      </c>
      <c r="B1453" s="2" t="s">
        <v>10769</v>
      </c>
      <c r="C1453" s="2" t="s">
        <v>17</v>
      </c>
      <c r="D1453" s="2"/>
      <c r="E1453" s="2"/>
      <c r="F1453" s="2"/>
      <c r="G1453" s="2"/>
      <c r="H1453" s="2"/>
      <c r="I1453" s="2"/>
      <c r="J1453" s="2" t="s">
        <v>10770</v>
      </c>
      <c r="K1453" s="2" t="s">
        <v>10771</v>
      </c>
      <c r="L1453" s="2" t="s">
        <v>10772</v>
      </c>
      <c r="M1453" s="2" t="s">
        <v>10773</v>
      </c>
      <c r="N1453" s="2" t="s">
        <v>10774</v>
      </c>
      <c r="O1453" s="2" t="s">
        <v>10775</v>
      </c>
    </row>
    <row r="1454" spans="1:15">
      <c r="A1454" s="2" t="s">
        <v>15</v>
      </c>
      <c r="B1454" s="2" t="s">
        <v>10776</v>
      </c>
      <c r="C1454" s="2" t="s">
        <v>1826</v>
      </c>
      <c r="D1454" s="2"/>
      <c r="E1454" s="2"/>
      <c r="F1454" s="2"/>
      <c r="G1454" s="2"/>
      <c r="H1454" s="2"/>
      <c r="I1454" s="2"/>
      <c r="J1454" s="2" t="s">
        <v>10777</v>
      </c>
      <c r="K1454" s="2" t="s">
        <v>10778</v>
      </c>
      <c r="L1454" s="2" t="s">
        <v>10779</v>
      </c>
      <c r="M1454" s="2" t="s">
        <v>10780</v>
      </c>
      <c r="N1454" s="2" t="s">
        <v>10781</v>
      </c>
      <c r="O1454" s="2" t="s">
        <v>10782</v>
      </c>
    </row>
    <row r="1455" spans="1:15">
      <c r="A1455" s="2" t="s">
        <v>15</v>
      </c>
      <c r="B1455" s="2" t="s">
        <v>10783</v>
      </c>
      <c r="C1455" s="2" t="s">
        <v>17</v>
      </c>
      <c r="D1455" s="2"/>
      <c r="E1455" s="2"/>
      <c r="F1455" s="2"/>
      <c r="G1455" s="2"/>
      <c r="H1455" s="2"/>
      <c r="I1455" s="2"/>
      <c r="J1455" s="2" t="s">
        <v>10784</v>
      </c>
      <c r="K1455" s="2" t="s">
        <v>10785</v>
      </c>
      <c r="L1455" s="2" t="s">
        <v>10786</v>
      </c>
      <c r="M1455" s="2" t="s">
        <v>10787</v>
      </c>
      <c r="N1455" s="2" t="s">
        <v>10788</v>
      </c>
      <c r="O1455" s="2" t="s">
        <v>10789</v>
      </c>
    </row>
    <row r="1456" spans="1:15">
      <c r="A1456" s="2" t="s">
        <v>15</v>
      </c>
      <c r="B1456" s="2" t="s">
        <v>10790</v>
      </c>
      <c r="C1456" s="2" t="s">
        <v>27</v>
      </c>
      <c r="D1456" s="2"/>
      <c r="E1456" s="2"/>
      <c r="F1456" s="2" t="s">
        <v>10783</v>
      </c>
      <c r="G1456" s="2" t="e">
        <f>-ly</f>
        <v>#NAME?</v>
      </c>
      <c r="H1456" s="2"/>
      <c r="I1456" s="2" t="s">
        <v>10791</v>
      </c>
      <c r="J1456" s="2" t="s">
        <v>10792</v>
      </c>
      <c r="K1456" s="2" t="s">
        <v>10793</v>
      </c>
      <c r="L1456" s="2" t="s">
        <v>10794</v>
      </c>
      <c r="M1456" s="2" t="s">
        <v>10795</v>
      </c>
      <c r="N1456" s="2" t="s">
        <v>10796</v>
      </c>
      <c r="O1456" s="2" t="s">
        <v>10797</v>
      </c>
    </row>
    <row r="1457" spans="1:15">
      <c r="A1457" s="2" t="s">
        <v>15</v>
      </c>
      <c r="B1457" s="2" t="s">
        <v>10798</v>
      </c>
      <c r="C1457" s="2" t="s">
        <v>38</v>
      </c>
      <c r="D1457" s="2"/>
      <c r="E1457" s="2"/>
      <c r="F1457" s="2"/>
      <c r="G1457" s="2"/>
      <c r="H1457" s="2"/>
      <c r="I1457" s="2"/>
      <c r="J1457" s="2" t="s">
        <v>10799</v>
      </c>
      <c r="K1457" s="2" t="s">
        <v>10747</v>
      </c>
      <c r="L1457" s="2" t="s">
        <v>10800</v>
      </c>
      <c r="M1457" s="2" t="s">
        <v>10801</v>
      </c>
      <c r="N1457" s="2" t="s">
        <v>10802</v>
      </c>
      <c r="O1457" s="2" t="s">
        <v>10803</v>
      </c>
    </row>
    <row r="1458" spans="1:15">
      <c r="A1458" s="2" t="s">
        <v>15</v>
      </c>
      <c r="B1458" s="2" t="s">
        <v>10804</v>
      </c>
      <c r="C1458" s="2" t="s">
        <v>38</v>
      </c>
      <c r="D1458" s="2"/>
      <c r="E1458" s="2"/>
      <c r="F1458" s="2"/>
      <c r="G1458" s="2"/>
      <c r="H1458" s="2"/>
      <c r="I1458" s="2"/>
      <c r="J1458" s="2" t="s">
        <v>10805</v>
      </c>
      <c r="K1458" s="2" t="s">
        <v>10806</v>
      </c>
      <c r="L1458" s="2" t="s">
        <v>10807</v>
      </c>
      <c r="M1458" s="2" t="s">
        <v>10808</v>
      </c>
      <c r="N1458" s="2" t="s">
        <v>10809</v>
      </c>
      <c r="O1458" s="2" t="s">
        <v>10810</v>
      </c>
    </row>
    <row r="1459" spans="1:15">
      <c r="A1459" s="2" t="s">
        <v>15</v>
      </c>
      <c r="B1459" s="2" t="s">
        <v>10811</v>
      </c>
      <c r="C1459" s="2" t="s">
        <v>27</v>
      </c>
      <c r="D1459" s="2"/>
      <c r="E1459" s="2"/>
      <c r="F1459" s="2"/>
      <c r="G1459" s="2"/>
      <c r="H1459" s="2"/>
      <c r="I1459" s="2"/>
      <c r="J1459" s="2" t="s">
        <v>10812</v>
      </c>
      <c r="K1459" s="2" t="s">
        <v>10813</v>
      </c>
      <c r="L1459" s="2" t="s">
        <v>10814</v>
      </c>
      <c r="M1459" s="2" t="s">
        <v>10815</v>
      </c>
      <c r="N1459" s="2" t="s">
        <v>10816</v>
      </c>
      <c r="O1459" s="2" t="s">
        <v>10817</v>
      </c>
    </row>
    <row r="1460" spans="1:15">
      <c r="A1460" s="2" t="s">
        <v>15</v>
      </c>
      <c r="B1460" s="2" t="s">
        <v>10818</v>
      </c>
      <c r="C1460" s="2" t="s">
        <v>38</v>
      </c>
      <c r="D1460" s="2"/>
      <c r="E1460" s="2"/>
      <c r="F1460" s="2"/>
      <c r="G1460" s="2"/>
      <c r="H1460" s="2"/>
      <c r="I1460" s="2"/>
      <c r="J1460" s="2" t="s">
        <v>10819</v>
      </c>
      <c r="K1460" s="2" t="s">
        <v>1820</v>
      </c>
      <c r="L1460" s="2" t="s">
        <v>10820</v>
      </c>
      <c r="M1460" s="2" t="s">
        <v>10821</v>
      </c>
      <c r="N1460" s="2" t="s">
        <v>10822</v>
      </c>
      <c r="O1460" s="2" t="s">
        <v>10823</v>
      </c>
    </row>
    <row r="1461" spans="1:15">
      <c r="A1461" s="2" t="s">
        <v>15</v>
      </c>
      <c r="B1461" s="2" t="s">
        <v>10824</v>
      </c>
      <c r="C1461" s="2" t="s">
        <v>17</v>
      </c>
      <c r="D1461" s="2"/>
      <c r="E1461" s="2"/>
      <c r="F1461" s="2" t="s">
        <v>10818</v>
      </c>
      <c r="G1461" s="2" t="e">
        <f>-er</f>
        <v>#NAME?</v>
      </c>
      <c r="H1461" s="2"/>
      <c r="I1461" s="2" t="s">
        <v>10825</v>
      </c>
      <c r="J1461" s="2" t="s">
        <v>10826</v>
      </c>
      <c r="K1461" s="2" t="s">
        <v>10827</v>
      </c>
      <c r="L1461" s="2" t="s">
        <v>10828</v>
      </c>
      <c r="M1461" s="2" t="s">
        <v>10829</v>
      </c>
      <c r="N1461" s="2" t="s">
        <v>10830</v>
      </c>
      <c r="O1461" s="2" t="s">
        <v>10831</v>
      </c>
    </row>
    <row r="1462" spans="1:15">
      <c r="A1462" s="2" t="s">
        <v>15</v>
      </c>
      <c r="B1462" s="2" t="s">
        <v>10832</v>
      </c>
      <c r="C1462" s="2" t="s">
        <v>17</v>
      </c>
      <c r="D1462" s="2" t="s">
        <v>10833</v>
      </c>
      <c r="E1462" s="2"/>
      <c r="F1462" s="2" t="s">
        <v>4720</v>
      </c>
      <c r="G1462" s="2"/>
      <c r="H1462" s="2"/>
      <c r="I1462" s="2" t="s">
        <v>10834</v>
      </c>
      <c r="J1462" s="2" t="s">
        <v>10835</v>
      </c>
      <c r="K1462" s="2" t="s">
        <v>10836</v>
      </c>
      <c r="L1462" s="2" t="s">
        <v>10837</v>
      </c>
      <c r="M1462" s="2" t="s">
        <v>10838</v>
      </c>
      <c r="N1462" s="2" t="s">
        <v>10839</v>
      </c>
      <c r="O1462" s="2" t="s">
        <v>10840</v>
      </c>
    </row>
    <row r="1463" spans="1:15">
      <c r="A1463" s="2" t="s">
        <v>15</v>
      </c>
      <c r="B1463" s="2" t="s">
        <v>10841</v>
      </c>
      <c r="C1463" s="2" t="s">
        <v>38</v>
      </c>
      <c r="D1463" s="2"/>
      <c r="E1463" s="2"/>
      <c r="F1463" s="2"/>
      <c r="G1463" s="2"/>
      <c r="H1463" s="2"/>
      <c r="I1463" s="2"/>
      <c r="J1463" s="2" t="s">
        <v>10842</v>
      </c>
      <c r="K1463" s="2" t="s">
        <v>10843</v>
      </c>
      <c r="L1463" s="2" t="s">
        <v>10844</v>
      </c>
      <c r="M1463" s="2" t="s">
        <v>10845</v>
      </c>
      <c r="N1463" s="2" t="s">
        <v>10846</v>
      </c>
      <c r="O1463" s="2" t="s">
        <v>10847</v>
      </c>
    </row>
    <row r="1464" spans="1:15">
      <c r="A1464" s="2" t="s">
        <v>15</v>
      </c>
      <c r="B1464" s="2" t="s">
        <v>10848</v>
      </c>
      <c r="C1464" s="2" t="s">
        <v>17</v>
      </c>
      <c r="D1464" s="2"/>
      <c r="E1464" s="2"/>
      <c r="F1464" s="2"/>
      <c r="G1464" s="2"/>
      <c r="H1464" s="2"/>
      <c r="I1464" s="2"/>
      <c r="J1464" s="2" t="s">
        <v>10849</v>
      </c>
      <c r="K1464" s="2" t="s">
        <v>10850</v>
      </c>
      <c r="L1464" s="2" t="s">
        <v>10851</v>
      </c>
      <c r="M1464" s="2" t="s">
        <v>10852</v>
      </c>
      <c r="N1464" s="2" t="s">
        <v>10853</v>
      </c>
      <c r="O1464" s="2" t="s">
        <v>10854</v>
      </c>
    </row>
    <row r="1465" spans="1:15">
      <c r="A1465" s="2" t="s">
        <v>15</v>
      </c>
      <c r="B1465" s="2" t="s">
        <v>10855</v>
      </c>
      <c r="C1465" s="2" t="s">
        <v>17</v>
      </c>
      <c r="D1465" s="2"/>
      <c r="E1465" s="2"/>
      <c r="F1465" s="2" t="s">
        <v>9365</v>
      </c>
      <c r="G1465" s="2" t="s">
        <v>3247</v>
      </c>
      <c r="H1465" s="2"/>
      <c r="I1465" s="2" t="s">
        <v>10856</v>
      </c>
      <c r="J1465" s="2" t="s">
        <v>10857</v>
      </c>
      <c r="K1465" s="2" t="s">
        <v>10858</v>
      </c>
      <c r="L1465" s="2" t="s">
        <v>10859</v>
      </c>
      <c r="M1465" s="2" t="s">
        <v>10860</v>
      </c>
      <c r="N1465" s="2" t="s">
        <v>10861</v>
      </c>
      <c r="O1465" s="2" t="s">
        <v>10862</v>
      </c>
    </row>
    <row r="1466" spans="1:15">
      <c r="A1466" s="2" t="s">
        <v>15</v>
      </c>
      <c r="B1466" s="2" t="s">
        <v>10863</v>
      </c>
      <c r="C1466" s="2" t="s">
        <v>27</v>
      </c>
      <c r="D1466" s="2" t="s">
        <v>10864</v>
      </c>
      <c r="E1466" s="2"/>
      <c r="F1466" s="2" t="s">
        <v>2370</v>
      </c>
      <c r="G1466" s="2" t="s">
        <v>593</v>
      </c>
      <c r="H1466" s="2" t="s">
        <v>775</v>
      </c>
      <c r="I1466" s="2" t="s">
        <v>10865</v>
      </c>
      <c r="J1466" s="2" t="s">
        <v>10866</v>
      </c>
      <c r="K1466" s="2" t="s">
        <v>10867</v>
      </c>
      <c r="L1466" s="2" t="s">
        <v>10868</v>
      </c>
      <c r="M1466" s="2" t="s">
        <v>10869</v>
      </c>
      <c r="N1466" s="2" t="s">
        <v>10870</v>
      </c>
      <c r="O1466" s="2" t="s">
        <v>10871</v>
      </c>
    </row>
    <row r="1467" spans="1:15">
      <c r="A1467" s="2" t="s">
        <v>15</v>
      </c>
      <c r="B1467" s="2" t="s">
        <v>10872</v>
      </c>
      <c r="C1467" s="2" t="s">
        <v>17</v>
      </c>
      <c r="D1467" s="2"/>
      <c r="E1467" s="2"/>
      <c r="F1467" s="2"/>
      <c r="G1467" s="2"/>
      <c r="H1467" s="2"/>
      <c r="I1467" s="2"/>
      <c r="J1467" s="2" t="s">
        <v>10873</v>
      </c>
      <c r="K1467" s="2" t="s">
        <v>10874</v>
      </c>
      <c r="L1467" s="2" t="s">
        <v>10875</v>
      </c>
      <c r="M1467" s="2" t="s">
        <v>10876</v>
      </c>
      <c r="N1467" s="2" t="s">
        <v>10877</v>
      </c>
      <c r="O1467" s="2" t="s">
        <v>10878</v>
      </c>
    </row>
    <row r="1468" spans="1:15">
      <c r="A1468" s="2" t="s">
        <v>15</v>
      </c>
      <c r="B1468" s="2" t="s">
        <v>10879</v>
      </c>
      <c r="C1468" s="2" t="s">
        <v>38</v>
      </c>
      <c r="D1468" s="2"/>
      <c r="E1468" s="2"/>
      <c r="F1468" s="2" t="s">
        <v>10201</v>
      </c>
      <c r="G1468" s="2"/>
      <c r="H1468" s="2"/>
      <c r="I1468" s="2" t="s">
        <v>10880</v>
      </c>
      <c r="J1468" s="2" t="s">
        <v>10881</v>
      </c>
      <c r="K1468" s="2" t="s">
        <v>10882</v>
      </c>
      <c r="L1468" s="2" t="s">
        <v>10883</v>
      </c>
      <c r="M1468" s="2" t="s">
        <v>10884</v>
      </c>
      <c r="N1468" s="2" t="s">
        <v>10885</v>
      </c>
      <c r="O1468" s="2" t="s">
        <v>10886</v>
      </c>
    </row>
    <row r="1469" spans="1:15">
      <c r="A1469" s="2" t="s">
        <v>15</v>
      </c>
      <c r="B1469" s="2" t="s">
        <v>10887</v>
      </c>
      <c r="C1469" s="2" t="s">
        <v>17</v>
      </c>
      <c r="D1469" s="2"/>
      <c r="E1469" s="2"/>
      <c r="F1469" s="2" t="s">
        <v>10201</v>
      </c>
      <c r="G1469" s="2" t="e">
        <f>-ice</f>
        <v>#NAME?</v>
      </c>
      <c r="H1469" s="2"/>
      <c r="I1469" s="2" t="s">
        <v>10888</v>
      </c>
      <c r="J1469" s="2" t="s">
        <v>10889</v>
      </c>
      <c r="K1469" s="2" t="s">
        <v>10890</v>
      </c>
      <c r="L1469" s="2" t="s">
        <v>10891</v>
      </c>
      <c r="M1469" s="2" t="s">
        <v>10892</v>
      </c>
      <c r="N1469" s="2" t="s">
        <v>10893</v>
      </c>
      <c r="O1469" s="2" t="s">
        <v>10894</v>
      </c>
    </row>
    <row r="1470" spans="1:15">
      <c r="A1470" s="2" t="s">
        <v>15</v>
      </c>
      <c r="B1470" s="2" t="s">
        <v>10895</v>
      </c>
      <c r="C1470" s="2" t="s">
        <v>38</v>
      </c>
      <c r="D1470" s="2"/>
      <c r="E1470" s="2"/>
      <c r="F1470" s="2"/>
      <c r="G1470" s="2"/>
      <c r="H1470" s="2"/>
      <c r="I1470" s="2"/>
      <c r="J1470" s="2" t="s">
        <v>10896</v>
      </c>
      <c r="K1470" s="2" t="s">
        <v>10897</v>
      </c>
      <c r="L1470" s="2" t="s">
        <v>10898</v>
      </c>
      <c r="M1470" s="2" t="s">
        <v>10899</v>
      </c>
      <c r="N1470" s="2" t="s">
        <v>10900</v>
      </c>
      <c r="O1470" s="2" t="s">
        <v>10901</v>
      </c>
    </row>
    <row r="1471" spans="1:15">
      <c r="A1471" s="2" t="s">
        <v>15</v>
      </c>
      <c r="B1471" s="2" t="s">
        <v>10895</v>
      </c>
      <c r="C1471" s="2" t="s">
        <v>17</v>
      </c>
      <c r="D1471" s="2"/>
      <c r="E1471" s="2"/>
      <c r="F1471" s="2"/>
      <c r="G1471" s="2"/>
      <c r="H1471" s="2"/>
      <c r="I1471" s="2"/>
      <c r="J1471" s="2" t="s">
        <v>10902</v>
      </c>
      <c r="K1471" s="2" t="s">
        <v>10897</v>
      </c>
      <c r="L1471" s="2" t="s">
        <v>10903</v>
      </c>
      <c r="M1471" s="2" t="s">
        <v>10904</v>
      </c>
      <c r="N1471" s="2" t="s">
        <v>10905</v>
      </c>
      <c r="O1471" s="2" t="s">
        <v>10906</v>
      </c>
    </row>
    <row r="1472" spans="1:15">
      <c r="A1472" s="2" t="s">
        <v>15</v>
      </c>
      <c r="B1472" s="2" t="s">
        <v>10907</v>
      </c>
      <c r="C1472" s="2" t="s">
        <v>38</v>
      </c>
      <c r="D1472" s="2"/>
      <c r="E1472" s="2"/>
      <c r="F1472" s="2"/>
      <c r="G1472" s="2"/>
      <c r="H1472" s="2"/>
      <c r="I1472" s="2"/>
      <c r="J1472" s="2" t="s">
        <v>10908</v>
      </c>
      <c r="K1472" s="2" t="s">
        <v>10909</v>
      </c>
      <c r="L1472" s="2" t="s">
        <v>10910</v>
      </c>
      <c r="M1472" s="2" t="s">
        <v>10911</v>
      </c>
      <c r="N1472" s="2" t="s">
        <v>10912</v>
      </c>
      <c r="O1472" s="2" t="s">
        <v>10913</v>
      </c>
    </row>
    <row r="1473" spans="1:15">
      <c r="A1473" s="2" t="s">
        <v>15</v>
      </c>
      <c r="B1473" s="2" t="s">
        <v>667</v>
      </c>
      <c r="C1473" s="2" t="s">
        <v>17</v>
      </c>
      <c r="D1473" s="2"/>
      <c r="E1473" s="2"/>
      <c r="F1473" s="2"/>
      <c r="G1473" s="2"/>
      <c r="H1473" s="2"/>
      <c r="I1473" s="2"/>
      <c r="J1473" s="2" t="s">
        <v>10914</v>
      </c>
      <c r="K1473" s="2" t="s">
        <v>10915</v>
      </c>
      <c r="L1473" s="2" t="s">
        <v>10916</v>
      </c>
      <c r="M1473" s="2" t="s">
        <v>10917</v>
      </c>
      <c r="N1473" s="2" t="s">
        <v>10918</v>
      </c>
      <c r="O1473" s="2" t="s">
        <v>10919</v>
      </c>
    </row>
    <row r="1474" spans="1:15">
      <c r="A1474" s="2" t="s">
        <v>15</v>
      </c>
      <c r="B1474" s="2" t="s">
        <v>667</v>
      </c>
      <c r="C1474" s="2" t="s">
        <v>38</v>
      </c>
      <c r="D1474" s="2"/>
      <c r="E1474" s="2"/>
      <c r="F1474" s="2"/>
      <c r="G1474" s="2"/>
      <c r="H1474" s="2"/>
      <c r="I1474" s="2"/>
      <c r="J1474" s="2" t="s">
        <v>10920</v>
      </c>
      <c r="K1474" s="2" t="s">
        <v>10915</v>
      </c>
      <c r="L1474" s="2" t="s">
        <v>10921</v>
      </c>
      <c r="M1474" s="2" t="s">
        <v>10922</v>
      </c>
      <c r="N1474" s="2" t="s">
        <v>10923</v>
      </c>
      <c r="O1474" s="2" t="s">
        <v>10924</v>
      </c>
    </row>
    <row r="1475" spans="1:15">
      <c r="A1475" s="2" t="s">
        <v>15</v>
      </c>
      <c r="B1475" s="2" t="s">
        <v>10925</v>
      </c>
      <c r="C1475" s="2" t="s">
        <v>17</v>
      </c>
      <c r="D1475" s="2"/>
      <c r="E1475" s="2"/>
      <c r="F1475" s="2"/>
      <c r="G1475" s="2"/>
      <c r="H1475" s="2"/>
      <c r="I1475" s="2"/>
      <c r="J1475" s="2" t="s">
        <v>10926</v>
      </c>
      <c r="K1475" s="2" t="s">
        <v>10927</v>
      </c>
      <c r="L1475" s="2" t="s">
        <v>10928</v>
      </c>
      <c r="M1475" s="2" t="s">
        <v>10929</v>
      </c>
      <c r="N1475" s="2" t="s">
        <v>10930</v>
      </c>
      <c r="O1475" s="2" t="s">
        <v>10931</v>
      </c>
    </row>
    <row r="1476" spans="1:15">
      <c r="A1476" s="2" t="s">
        <v>15</v>
      </c>
      <c r="B1476" s="2" t="s">
        <v>10925</v>
      </c>
      <c r="C1476" s="2" t="s">
        <v>38</v>
      </c>
      <c r="D1476" s="2"/>
      <c r="E1476" s="2"/>
      <c r="F1476" s="2"/>
      <c r="G1476" s="2"/>
      <c r="H1476" s="2"/>
      <c r="I1476" s="2"/>
      <c r="J1476" s="2" t="s">
        <v>10932</v>
      </c>
      <c r="K1476" s="2" t="s">
        <v>10927</v>
      </c>
      <c r="L1476" s="2" t="s">
        <v>10933</v>
      </c>
      <c r="M1476" s="2" t="s">
        <v>10934</v>
      </c>
      <c r="N1476" s="2" t="s">
        <v>10935</v>
      </c>
      <c r="O1476" s="2" t="s">
        <v>10936</v>
      </c>
    </row>
    <row r="1477" spans="1:15">
      <c r="A1477" s="2" t="s">
        <v>15</v>
      </c>
      <c r="B1477" s="2" t="s">
        <v>10937</v>
      </c>
      <c r="C1477" s="2" t="s">
        <v>38</v>
      </c>
      <c r="D1477" s="2"/>
      <c r="E1477" s="2"/>
      <c r="F1477" s="2"/>
      <c r="G1477" s="2"/>
      <c r="H1477" s="2"/>
      <c r="I1477" s="2"/>
      <c r="J1477" s="2" t="s">
        <v>10938</v>
      </c>
      <c r="K1477" s="2" t="s">
        <v>10939</v>
      </c>
      <c r="L1477" s="2" t="s">
        <v>10940</v>
      </c>
      <c r="M1477" s="2" t="s">
        <v>10941</v>
      </c>
      <c r="N1477" s="2" t="s">
        <v>10942</v>
      </c>
      <c r="O1477" s="2" t="s">
        <v>10943</v>
      </c>
    </row>
    <row r="1478" spans="1:15">
      <c r="A1478" s="2" t="s">
        <v>15</v>
      </c>
      <c r="B1478" s="2" t="s">
        <v>10937</v>
      </c>
      <c r="C1478" s="2" t="s">
        <v>17</v>
      </c>
      <c r="D1478" s="2"/>
      <c r="E1478" s="2"/>
      <c r="F1478" s="2"/>
      <c r="G1478" s="2"/>
      <c r="H1478" s="2"/>
      <c r="I1478" s="2"/>
      <c r="J1478" s="2" t="s">
        <v>10944</v>
      </c>
      <c r="K1478" s="2" t="s">
        <v>10939</v>
      </c>
      <c r="L1478" s="2" t="s">
        <v>10945</v>
      </c>
      <c r="M1478" s="2" t="s">
        <v>10946</v>
      </c>
      <c r="N1478" s="2" t="s">
        <v>10947</v>
      </c>
      <c r="O1478" s="2" t="s">
        <v>10948</v>
      </c>
    </row>
    <row r="1479" spans="1:15">
      <c r="A1479" s="2" t="s">
        <v>15</v>
      </c>
      <c r="B1479" s="2" t="s">
        <v>10949</v>
      </c>
      <c r="C1479" s="2" t="s">
        <v>17</v>
      </c>
      <c r="D1479" s="2"/>
      <c r="E1479" s="2"/>
      <c r="F1479" s="2"/>
      <c r="G1479" s="2"/>
      <c r="H1479" s="2"/>
      <c r="I1479" s="2"/>
      <c r="J1479" s="2" t="s">
        <v>10950</v>
      </c>
      <c r="K1479" s="2" t="s">
        <v>10951</v>
      </c>
      <c r="L1479" s="2" t="s">
        <v>10952</v>
      </c>
      <c r="M1479" s="2" t="s">
        <v>10953</v>
      </c>
      <c r="N1479" s="2" t="s">
        <v>10954</v>
      </c>
      <c r="O1479" s="2" t="s">
        <v>10955</v>
      </c>
    </row>
    <row r="1480" spans="1:15">
      <c r="A1480" s="2" t="s">
        <v>15</v>
      </c>
      <c r="B1480" s="2" t="s">
        <v>10956</v>
      </c>
      <c r="C1480" s="2" t="s">
        <v>27</v>
      </c>
      <c r="D1480" s="2"/>
      <c r="E1480" s="2"/>
      <c r="F1480" s="2" t="s">
        <v>10957</v>
      </c>
      <c r="G1480" s="2" t="s">
        <v>775</v>
      </c>
      <c r="H1480" s="2"/>
      <c r="I1480" s="2" t="s">
        <v>10958</v>
      </c>
      <c r="J1480" s="2" t="s">
        <v>10959</v>
      </c>
      <c r="K1480" s="2" t="s">
        <v>10960</v>
      </c>
      <c r="L1480" s="2" t="s">
        <v>10961</v>
      </c>
      <c r="M1480" s="2" t="s">
        <v>10962</v>
      </c>
      <c r="N1480" s="2" t="s">
        <v>10963</v>
      </c>
      <c r="O1480" s="2" t="s">
        <v>10964</v>
      </c>
    </row>
    <row r="1481" spans="1:15">
      <c r="A1481" s="2" t="s">
        <v>15</v>
      </c>
      <c r="B1481" s="2" t="s">
        <v>10965</v>
      </c>
      <c r="C1481" s="2" t="s">
        <v>38</v>
      </c>
      <c r="D1481" s="2"/>
      <c r="E1481" s="2"/>
      <c r="F1481" s="2"/>
      <c r="G1481" s="2"/>
      <c r="H1481" s="2"/>
      <c r="I1481" s="2"/>
      <c r="J1481" s="2" t="s">
        <v>10966</v>
      </c>
      <c r="K1481" s="2" t="s">
        <v>10967</v>
      </c>
      <c r="L1481" s="2" t="s">
        <v>10968</v>
      </c>
      <c r="M1481" s="2" t="s">
        <v>10969</v>
      </c>
      <c r="N1481" s="2" t="s">
        <v>10970</v>
      </c>
      <c r="O1481" s="2" t="s">
        <v>10971</v>
      </c>
    </row>
    <row r="1482" spans="1:15">
      <c r="A1482" s="2" t="s">
        <v>15</v>
      </c>
      <c r="B1482" s="2" t="s">
        <v>10965</v>
      </c>
      <c r="C1482" s="2" t="s">
        <v>17</v>
      </c>
      <c r="D1482" s="2"/>
      <c r="E1482" s="2"/>
      <c r="F1482" s="2"/>
      <c r="G1482" s="2"/>
      <c r="H1482" s="2"/>
      <c r="I1482" s="2"/>
      <c r="J1482" s="2" t="s">
        <v>10972</v>
      </c>
      <c r="K1482" s="2" t="s">
        <v>10967</v>
      </c>
      <c r="L1482" s="2" t="s">
        <v>10973</v>
      </c>
      <c r="M1482" s="2" t="s">
        <v>10974</v>
      </c>
      <c r="N1482" s="2" t="s">
        <v>10975</v>
      </c>
      <c r="O1482" s="2" t="s">
        <v>10976</v>
      </c>
    </row>
    <row r="1483" spans="1:15">
      <c r="A1483" s="2" t="s">
        <v>15</v>
      </c>
      <c r="B1483" s="2" t="s">
        <v>10977</v>
      </c>
      <c r="C1483" s="2" t="s">
        <v>17</v>
      </c>
      <c r="D1483" s="2"/>
      <c r="E1483" s="2"/>
      <c r="F1483" s="2"/>
      <c r="G1483" s="2"/>
      <c r="H1483" s="2"/>
      <c r="I1483" s="2"/>
      <c r="J1483" s="2" t="s">
        <v>10978</v>
      </c>
      <c r="K1483" s="2" t="s">
        <v>10979</v>
      </c>
      <c r="L1483" s="2" t="s">
        <v>10980</v>
      </c>
      <c r="M1483" s="2" t="s">
        <v>10981</v>
      </c>
      <c r="N1483" s="2" t="s">
        <v>10982</v>
      </c>
      <c r="O1483" s="2" t="s">
        <v>10983</v>
      </c>
    </row>
    <row r="1484" spans="1:15">
      <c r="A1484" s="2" t="s">
        <v>15</v>
      </c>
      <c r="B1484" s="2" t="s">
        <v>10984</v>
      </c>
      <c r="C1484" s="2" t="s">
        <v>38</v>
      </c>
      <c r="D1484" s="2"/>
      <c r="E1484" s="2"/>
      <c r="F1484" s="2"/>
      <c r="G1484" s="2"/>
      <c r="H1484" s="2"/>
      <c r="I1484" s="2"/>
      <c r="J1484" s="2" t="s">
        <v>10985</v>
      </c>
      <c r="K1484" s="2" t="s">
        <v>10986</v>
      </c>
      <c r="L1484" s="2" t="s">
        <v>10987</v>
      </c>
      <c r="M1484" s="2" t="s">
        <v>10988</v>
      </c>
      <c r="N1484" s="2" t="s">
        <v>10989</v>
      </c>
      <c r="O1484" s="2" t="s">
        <v>10990</v>
      </c>
    </row>
    <row r="1485" spans="1:15">
      <c r="A1485" s="2" t="s">
        <v>15</v>
      </c>
      <c r="B1485" s="2" t="s">
        <v>10991</v>
      </c>
      <c r="C1485" s="2" t="s">
        <v>17</v>
      </c>
      <c r="D1485" s="2"/>
      <c r="E1485" s="2"/>
      <c r="F1485" s="2"/>
      <c r="G1485" s="2"/>
      <c r="H1485" s="2"/>
      <c r="I1485" s="2"/>
      <c r="J1485" s="2" t="s">
        <v>10992</v>
      </c>
      <c r="K1485" s="2" t="s">
        <v>10993</v>
      </c>
      <c r="L1485" s="2" t="s">
        <v>10994</v>
      </c>
      <c r="M1485" s="2" t="s">
        <v>10995</v>
      </c>
      <c r="N1485" s="2" t="s">
        <v>10996</v>
      </c>
      <c r="O1485" s="2" t="s">
        <v>10997</v>
      </c>
    </row>
    <row r="1486" spans="1:15">
      <c r="A1486" s="2" t="s">
        <v>15</v>
      </c>
      <c r="B1486" s="2" t="s">
        <v>10991</v>
      </c>
      <c r="C1486" s="2" t="s">
        <v>38</v>
      </c>
      <c r="D1486" s="2"/>
      <c r="E1486" s="2"/>
      <c r="F1486" s="2"/>
      <c r="G1486" s="2"/>
      <c r="H1486" s="2"/>
      <c r="I1486" s="2"/>
      <c r="J1486" s="2" t="s">
        <v>10998</v>
      </c>
      <c r="K1486" s="2" t="s">
        <v>10993</v>
      </c>
      <c r="L1486" s="2" t="s">
        <v>10999</v>
      </c>
      <c r="M1486" s="2" t="s">
        <v>11000</v>
      </c>
      <c r="N1486" s="2" t="s">
        <v>11001</v>
      </c>
      <c r="O1486" s="2" t="s">
        <v>11002</v>
      </c>
    </row>
    <row r="1487" spans="1:15">
      <c r="A1487" s="2" t="s">
        <v>15</v>
      </c>
      <c r="B1487" s="2" t="s">
        <v>11003</v>
      </c>
      <c r="C1487" s="2" t="s">
        <v>112</v>
      </c>
      <c r="D1487" s="2"/>
      <c r="E1487" s="2"/>
      <c r="F1487" s="2"/>
      <c r="G1487" s="2"/>
      <c r="H1487" s="2"/>
      <c r="I1487" s="2"/>
      <c r="J1487" s="2" t="s">
        <v>11004</v>
      </c>
      <c r="K1487" s="2" t="s">
        <v>11005</v>
      </c>
      <c r="L1487" s="2" t="s">
        <v>11006</v>
      </c>
      <c r="M1487" s="2" t="s">
        <v>11007</v>
      </c>
      <c r="N1487" s="2" t="s">
        <v>11008</v>
      </c>
      <c r="O1487" s="2" t="s">
        <v>11009</v>
      </c>
    </row>
    <row r="1488" spans="1:15">
      <c r="A1488" s="2" t="s">
        <v>15</v>
      </c>
      <c r="B1488" s="2" t="s">
        <v>11010</v>
      </c>
      <c r="C1488" s="2" t="s">
        <v>38</v>
      </c>
      <c r="D1488" s="2"/>
      <c r="E1488" s="2"/>
      <c r="F1488" s="2"/>
      <c r="G1488" s="2"/>
      <c r="H1488" s="2"/>
      <c r="I1488" s="2"/>
      <c r="J1488" s="2" t="s">
        <v>11011</v>
      </c>
      <c r="K1488" s="2" t="s">
        <v>11012</v>
      </c>
      <c r="L1488" s="2" t="s">
        <v>11013</v>
      </c>
      <c r="M1488" s="2" t="s">
        <v>11014</v>
      </c>
      <c r="N1488" s="2" t="s">
        <v>11015</v>
      </c>
      <c r="O1488" s="2" t="s">
        <v>11016</v>
      </c>
    </row>
    <row r="1489" spans="1:15">
      <c r="A1489" s="2" t="s">
        <v>15</v>
      </c>
      <c r="B1489" s="2" t="s">
        <v>11017</v>
      </c>
      <c r="C1489" s="2" t="s">
        <v>17</v>
      </c>
      <c r="D1489" s="2"/>
      <c r="E1489" s="2"/>
      <c r="F1489" s="2"/>
      <c r="G1489" s="2"/>
      <c r="H1489" s="2"/>
      <c r="I1489" s="2"/>
      <c r="J1489" s="2" t="s">
        <v>11018</v>
      </c>
      <c r="K1489" s="2" t="s">
        <v>11019</v>
      </c>
      <c r="L1489" s="2" t="s">
        <v>11020</v>
      </c>
      <c r="M1489" s="2" t="s">
        <v>11021</v>
      </c>
      <c r="N1489" s="2" t="s">
        <v>11022</v>
      </c>
      <c r="O1489" s="2" t="s">
        <v>11023</v>
      </c>
    </row>
    <row r="1490" spans="1:15">
      <c r="A1490" s="2" t="s">
        <v>15</v>
      </c>
      <c r="B1490" s="2" t="s">
        <v>11017</v>
      </c>
      <c r="C1490" s="2" t="s">
        <v>38</v>
      </c>
      <c r="D1490" s="2"/>
      <c r="E1490" s="2"/>
      <c r="F1490" s="2"/>
      <c r="G1490" s="2"/>
      <c r="H1490" s="2"/>
      <c r="I1490" s="2"/>
      <c r="J1490" s="2" t="s">
        <v>11024</v>
      </c>
      <c r="K1490" s="2" t="s">
        <v>11019</v>
      </c>
      <c r="L1490" s="2" t="s">
        <v>11025</v>
      </c>
      <c r="M1490" s="2" t="s">
        <v>11026</v>
      </c>
      <c r="N1490" s="2" t="s">
        <v>11027</v>
      </c>
      <c r="O1490" s="2" t="s">
        <v>11028</v>
      </c>
    </row>
    <row r="1491" spans="1:15">
      <c r="A1491" s="2" t="s">
        <v>15</v>
      </c>
      <c r="B1491" s="2" t="s">
        <v>11029</v>
      </c>
      <c r="C1491" s="2" t="s">
        <v>38</v>
      </c>
      <c r="D1491" s="2"/>
      <c r="E1491" s="2"/>
      <c r="F1491" s="2"/>
      <c r="G1491" s="2"/>
      <c r="H1491" s="2"/>
      <c r="I1491" s="2"/>
      <c r="J1491" s="2" t="s">
        <v>11030</v>
      </c>
      <c r="K1491" s="2" t="s">
        <v>11031</v>
      </c>
      <c r="L1491" s="2" t="s">
        <v>11032</v>
      </c>
      <c r="M1491" s="2" t="s">
        <v>11033</v>
      </c>
      <c r="N1491" s="2" t="s">
        <v>11034</v>
      </c>
      <c r="O1491" s="2" t="s">
        <v>11035</v>
      </c>
    </row>
    <row r="1492" spans="1:15">
      <c r="A1492" s="2" t="s">
        <v>15</v>
      </c>
      <c r="B1492" s="2" t="s">
        <v>11029</v>
      </c>
      <c r="C1492" s="2" t="s">
        <v>17</v>
      </c>
      <c r="D1492" s="2"/>
      <c r="E1492" s="2"/>
      <c r="F1492" s="2"/>
      <c r="G1492" s="2"/>
      <c r="H1492" s="2"/>
      <c r="I1492" s="2"/>
      <c r="J1492" s="2" t="s">
        <v>11036</v>
      </c>
      <c r="K1492" s="2" t="s">
        <v>11031</v>
      </c>
      <c r="L1492" s="2" t="s">
        <v>11037</v>
      </c>
      <c r="M1492" s="2" t="s">
        <v>11038</v>
      </c>
      <c r="N1492" s="2" t="s">
        <v>11039</v>
      </c>
      <c r="O1492" s="2" t="s">
        <v>11040</v>
      </c>
    </row>
    <row r="1493" spans="1:15">
      <c r="A1493" s="2" t="s">
        <v>15</v>
      </c>
      <c r="B1493" s="2" t="s">
        <v>11041</v>
      </c>
      <c r="C1493" s="2" t="s">
        <v>38</v>
      </c>
      <c r="D1493" s="2"/>
      <c r="E1493" s="2"/>
      <c r="F1493" s="2"/>
      <c r="G1493" s="2"/>
      <c r="H1493" s="2"/>
      <c r="I1493" s="2"/>
      <c r="J1493" s="2" t="s">
        <v>11042</v>
      </c>
      <c r="K1493" s="2" t="s">
        <v>11043</v>
      </c>
      <c r="L1493" s="2" t="s">
        <v>11044</v>
      </c>
      <c r="M1493" s="2" t="s">
        <v>11045</v>
      </c>
      <c r="N1493" s="2" t="s">
        <v>11046</v>
      </c>
      <c r="O1493" s="2" t="s">
        <v>11047</v>
      </c>
    </row>
    <row r="1494" spans="1:15">
      <c r="A1494" s="2" t="s">
        <v>15</v>
      </c>
      <c r="B1494" s="2" t="s">
        <v>11041</v>
      </c>
      <c r="C1494" s="2" t="s">
        <v>17</v>
      </c>
      <c r="D1494" s="2"/>
      <c r="E1494" s="2"/>
      <c r="F1494" s="2"/>
      <c r="G1494" s="2"/>
      <c r="H1494" s="2"/>
      <c r="I1494" s="2"/>
      <c r="J1494" s="2" t="s">
        <v>11048</v>
      </c>
      <c r="K1494" s="2" t="s">
        <v>11043</v>
      </c>
      <c r="L1494" s="2" t="s">
        <v>11049</v>
      </c>
      <c r="M1494" s="2" t="s">
        <v>11050</v>
      </c>
      <c r="N1494" s="2" t="s">
        <v>11051</v>
      </c>
      <c r="O1494" s="2" t="s">
        <v>11052</v>
      </c>
    </row>
    <row r="1495" spans="1:15">
      <c r="A1495" s="2" t="s">
        <v>15</v>
      </c>
      <c r="B1495" s="2" t="s">
        <v>11053</v>
      </c>
      <c r="C1495" s="2" t="s">
        <v>17</v>
      </c>
      <c r="D1495" s="2"/>
      <c r="E1495" s="2"/>
      <c r="F1495" s="2"/>
      <c r="G1495" s="2"/>
      <c r="H1495" s="2"/>
      <c r="I1495" s="2"/>
      <c r="J1495" s="2" t="s">
        <v>11054</v>
      </c>
      <c r="K1495" s="2" t="s">
        <v>11055</v>
      </c>
      <c r="L1495" s="2" t="s">
        <v>11056</v>
      </c>
      <c r="M1495" s="2" t="s">
        <v>11057</v>
      </c>
      <c r="N1495" s="2" t="s">
        <v>11058</v>
      </c>
      <c r="O1495" s="2" t="s">
        <v>11059</v>
      </c>
    </row>
    <row r="1496" spans="1:15">
      <c r="A1496" s="2" t="s">
        <v>15</v>
      </c>
      <c r="B1496" s="2" t="s">
        <v>11053</v>
      </c>
      <c r="C1496" s="2" t="s">
        <v>38</v>
      </c>
      <c r="D1496" s="2"/>
      <c r="E1496" s="2"/>
      <c r="F1496" s="2"/>
      <c r="G1496" s="2"/>
      <c r="H1496" s="2"/>
      <c r="I1496" s="2"/>
      <c r="J1496" s="2" t="s">
        <v>11060</v>
      </c>
      <c r="K1496" s="2" t="s">
        <v>11055</v>
      </c>
      <c r="L1496" s="2" t="s">
        <v>11061</v>
      </c>
      <c r="M1496" s="2" t="s">
        <v>11062</v>
      </c>
      <c r="N1496" s="2" t="s">
        <v>11063</v>
      </c>
      <c r="O1496" s="2" t="s">
        <v>11064</v>
      </c>
    </row>
    <row r="1497" spans="1:15">
      <c r="A1497" s="2" t="s">
        <v>15</v>
      </c>
      <c r="B1497" s="2" t="s">
        <v>11065</v>
      </c>
      <c r="C1497" s="2" t="s">
        <v>112</v>
      </c>
      <c r="D1497" s="2"/>
      <c r="E1497" s="2"/>
      <c r="F1497" s="2"/>
      <c r="G1497" s="2"/>
      <c r="H1497" s="2"/>
      <c r="I1497" s="2"/>
      <c r="J1497" s="2" t="s">
        <v>11066</v>
      </c>
      <c r="K1497" s="2" t="s">
        <v>11067</v>
      </c>
      <c r="L1497" s="2" t="s">
        <v>11068</v>
      </c>
      <c r="M1497" s="2" t="s">
        <v>11069</v>
      </c>
      <c r="N1497" s="2" t="s">
        <v>11070</v>
      </c>
      <c r="O1497" s="2" t="s">
        <v>11071</v>
      </c>
    </row>
    <row r="1498" spans="1:15">
      <c r="A1498" s="2" t="s">
        <v>15</v>
      </c>
      <c r="B1498" s="2" t="s">
        <v>11065</v>
      </c>
      <c r="C1498" s="2" t="s">
        <v>38</v>
      </c>
      <c r="D1498" s="2"/>
      <c r="E1498" s="2"/>
      <c r="F1498" s="2"/>
      <c r="G1498" s="2"/>
      <c r="H1498" s="2"/>
      <c r="I1498" s="2"/>
      <c r="J1498" s="2" t="s">
        <v>11072</v>
      </c>
      <c r="K1498" s="2" t="s">
        <v>11067</v>
      </c>
      <c r="L1498" s="2" t="s">
        <v>11073</v>
      </c>
      <c r="M1498" s="2" t="s">
        <v>11074</v>
      </c>
      <c r="N1498" s="2" t="s">
        <v>11075</v>
      </c>
      <c r="O1498" s="2" t="s">
        <v>11076</v>
      </c>
    </row>
    <row r="1499" spans="1:15">
      <c r="A1499" s="2" t="s">
        <v>15</v>
      </c>
      <c r="B1499" s="2" t="s">
        <v>1084</v>
      </c>
      <c r="C1499" s="2" t="s">
        <v>17</v>
      </c>
      <c r="D1499" s="2"/>
      <c r="E1499" s="2"/>
      <c r="F1499" s="2"/>
      <c r="G1499" s="2"/>
      <c r="H1499" s="2"/>
      <c r="I1499" s="2"/>
      <c r="J1499" s="2" t="s">
        <v>11077</v>
      </c>
      <c r="K1499" s="2" t="s">
        <v>11078</v>
      </c>
      <c r="L1499" s="2" t="s">
        <v>11079</v>
      </c>
      <c r="M1499" s="2" t="s">
        <v>11080</v>
      </c>
      <c r="N1499" s="2" t="s">
        <v>11081</v>
      </c>
      <c r="O1499" s="2" t="s">
        <v>11082</v>
      </c>
    </row>
    <row r="1500" spans="1:15">
      <c r="A1500" s="2" t="s">
        <v>15</v>
      </c>
      <c r="B1500" s="2" t="s">
        <v>1084</v>
      </c>
      <c r="C1500" s="2" t="s">
        <v>112</v>
      </c>
      <c r="D1500" s="2"/>
      <c r="E1500" s="2"/>
      <c r="F1500" s="2"/>
      <c r="G1500" s="2"/>
      <c r="H1500" s="2"/>
      <c r="I1500" s="2"/>
      <c r="J1500" s="2" t="s">
        <v>11083</v>
      </c>
      <c r="K1500" s="2" t="s">
        <v>11078</v>
      </c>
      <c r="L1500" s="2" t="s">
        <v>11084</v>
      </c>
      <c r="M1500" s="2" t="s">
        <v>11085</v>
      </c>
      <c r="N1500" s="2" t="s">
        <v>11086</v>
      </c>
      <c r="O1500" s="2" t="s">
        <v>11087</v>
      </c>
    </row>
    <row r="1501" spans="1:15">
      <c r="A1501" s="2" t="s">
        <v>15</v>
      </c>
      <c r="B1501" s="2" t="s">
        <v>1084</v>
      </c>
      <c r="C1501" s="2" t="s">
        <v>38</v>
      </c>
      <c r="D1501" s="2"/>
      <c r="E1501" s="2"/>
      <c r="F1501" s="2"/>
      <c r="G1501" s="2"/>
      <c r="H1501" s="2"/>
      <c r="I1501" s="2"/>
      <c r="J1501" s="2" t="s">
        <v>11088</v>
      </c>
      <c r="K1501" s="2" t="s">
        <v>11078</v>
      </c>
      <c r="L1501" s="2" t="s">
        <v>11089</v>
      </c>
      <c r="M1501" s="2" t="s">
        <v>11090</v>
      </c>
      <c r="N1501" s="2" t="s">
        <v>11091</v>
      </c>
      <c r="O1501" s="2" t="s">
        <v>11092</v>
      </c>
    </row>
    <row r="1502" spans="1:15">
      <c r="A1502" s="2" t="s">
        <v>15</v>
      </c>
      <c r="B1502" s="2" t="s">
        <v>11093</v>
      </c>
      <c r="C1502" s="2" t="s">
        <v>38</v>
      </c>
      <c r="D1502" s="2"/>
      <c r="E1502" s="2"/>
      <c r="F1502" s="2"/>
      <c r="G1502" s="2"/>
      <c r="H1502" s="2"/>
      <c r="I1502" s="2"/>
      <c r="J1502" s="2" t="s">
        <v>11094</v>
      </c>
      <c r="K1502" s="2" t="s">
        <v>11095</v>
      </c>
      <c r="L1502" s="2" t="s">
        <v>11096</v>
      </c>
      <c r="M1502" s="2" t="s">
        <v>11097</v>
      </c>
      <c r="N1502" s="2" t="s">
        <v>11098</v>
      </c>
      <c r="O1502" s="2" t="s">
        <v>11099</v>
      </c>
    </row>
    <row r="1503" spans="1:15">
      <c r="A1503" s="2" t="s">
        <v>15</v>
      </c>
      <c r="B1503" s="2" t="s">
        <v>11093</v>
      </c>
      <c r="C1503" s="2" t="s">
        <v>17</v>
      </c>
      <c r="D1503" s="2"/>
      <c r="E1503" s="2"/>
      <c r="F1503" s="2"/>
      <c r="G1503" s="2"/>
      <c r="H1503" s="2"/>
      <c r="I1503" s="2"/>
      <c r="J1503" s="2" t="s">
        <v>11100</v>
      </c>
      <c r="K1503" s="2" t="s">
        <v>11095</v>
      </c>
      <c r="L1503" s="2" t="s">
        <v>11101</v>
      </c>
      <c r="M1503" s="2" t="s">
        <v>11102</v>
      </c>
      <c r="N1503" s="2" t="s">
        <v>11103</v>
      </c>
      <c r="O1503" s="2" t="s">
        <v>11104</v>
      </c>
    </row>
    <row r="1504" spans="1:15">
      <c r="A1504" s="2" t="s">
        <v>15</v>
      </c>
      <c r="B1504" s="2" t="s">
        <v>11105</v>
      </c>
      <c r="C1504" s="2" t="s">
        <v>17</v>
      </c>
      <c r="D1504" s="2"/>
      <c r="E1504" s="2"/>
      <c r="F1504" s="2"/>
      <c r="G1504" s="2"/>
      <c r="H1504" s="2"/>
      <c r="I1504" s="2"/>
      <c r="J1504" s="2" t="s">
        <v>11106</v>
      </c>
      <c r="K1504" s="2" t="s">
        <v>11107</v>
      </c>
      <c r="L1504" s="2" t="s">
        <v>11108</v>
      </c>
      <c r="M1504" s="2" t="s">
        <v>11109</v>
      </c>
      <c r="N1504" s="2" t="s">
        <v>11110</v>
      </c>
      <c r="O1504" s="2" t="s">
        <v>11111</v>
      </c>
    </row>
    <row r="1505" spans="1:15">
      <c r="A1505" s="2" t="s">
        <v>15</v>
      </c>
      <c r="B1505" s="2" t="s">
        <v>11105</v>
      </c>
      <c r="C1505" s="2" t="s">
        <v>38</v>
      </c>
      <c r="D1505" s="2"/>
      <c r="E1505" s="2"/>
      <c r="F1505" s="2"/>
      <c r="G1505" s="2"/>
      <c r="H1505" s="2"/>
      <c r="I1505" s="2"/>
      <c r="J1505" s="2" t="s">
        <v>11112</v>
      </c>
      <c r="K1505" s="2" t="s">
        <v>11107</v>
      </c>
      <c r="L1505" s="2" t="s">
        <v>11113</v>
      </c>
      <c r="M1505" s="2" t="s">
        <v>11114</v>
      </c>
      <c r="N1505" s="2" t="s">
        <v>11115</v>
      </c>
      <c r="O1505" s="2" t="s">
        <v>11116</v>
      </c>
    </row>
    <row r="1506" spans="1:15">
      <c r="A1506" s="2" t="s">
        <v>15</v>
      </c>
      <c r="B1506" s="2" t="s">
        <v>11117</v>
      </c>
      <c r="C1506" s="2" t="s">
        <v>17</v>
      </c>
      <c r="D1506" s="2"/>
      <c r="E1506" s="2"/>
      <c r="F1506" s="2" t="s">
        <v>11105</v>
      </c>
      <c r="G1506" s="2" t="s">
        <v>11118</v>
      </c>
      <c r="H1506" s="2"/>
      <c r="I1506" s="2" t="s">
        <v>11119</v>
      </c>
      <c r="J1506" s="2" t="s">
        <v>11120</v>
      </c>
      <c r="K1506" s="2" t="s">
        <v>11121</v>
      </c>
      <c r="L1506" s="2" t="s">
        <v>11122</v>
      </c>
      <c r="M1506" s="2" t="s">
        <v>11123</v>
      </c>
      <c r="N1506" s="2" t="s">
        <v>11124</v>
      </c>
      <c r="O1506" s="2" t="s">
        <v>11125</v>
      </c>
    </row>
    <row r="1507" ht="89.25" spans="1:15">
      <c r="A1507" s="2" t="s">
        <v>15</v>
      </c>
      <c r="B1507" s="3" t="s">
        <v>3153</v>
      </c>
      <c r="C1507" s="3" t="s">
        <v>38</v>
      </c>
      <c r="D1507" s="4"/>
      <c r="E1507" s="4"/>
      <c r="F1507" s="4"/>
      <c r="G1507" s="4"/>
      <c r="H1507" s="4"/>
      <c r="I1507" s="4"/>
      <c r="J1507" s="3" t="s">
        <v>11126</v>
      </c>
      <c r="K1507" s="3" t="s">
        <v>11127</v>
      </c>
      <c r="L1507" s="3" t="s">
        <v>11128</v>
      </c>
      <c r="M1507" s="3" t="s">
        <v>11129</v>
      </c>
      <c r="N1507" s="3" t="s">
        <v>11130</v>
      </c>
      <c r="O1507" s="3" t="s">
        <v>11131</v>
      </c>
    </row>
    <row r="1508" ht="114.75" spans="1:15">
      <c r="A1508" s="2" t="s">
        <v>15</v>
      </c>
      <c r="B1508" s="3" t="s">
        <v>3153</v>
      </c>
      <c r="C1508" s="3" t="s">
        <v>17</v>
      </c>
      <c r="D1508" s="4"/>
      <c r="E1508" s="4"/>
      <c r="F1508" s="4"/>
      <c r="G1508" s="4"/>
      <c r="H1508" s="4"/>
      <c r="I1508" s="4"/>
      <c r="J1508" s="3" t="s">
        <v>11132</v>
      </c>
      <c r="K1508" s="3" t="s">
        <v>11127</v>
      </c>
      <c r="L1508" s="3" t="s">
        <v>11133</v>
      </c>
      <c r="M1508" s="3" t="s">
        <v>11134</v>
      </c>
      <c r="N1508" s="3" t="s">
        <v>11135</v>
      </c>
      <c r="O1508" s="3" t="s">
        <v>11136</v>
      </c>
    </row>
    <row r="1509" ht="102" spans="1:15">
      <c r="A1509" s="2" t="s">
        <v>15</v>
      </c>
      <c r="B1509" s="3" t="s">
        <v>11137</v>
      </c>
      <c r="C1509" s="3" t="s">
        <v>17</v>
      </c>
      <c r="D1509" s="4"/>
      <c r="E1509" s="4"/>
      <c r="F1509" s="3" t="s">
        <v>11138</v>
      </c>
      <c r="G1509" s="3" t="s">
        <v>3247</v>
      </c>
      <c r="H1509" s="4"/>
      <c r="I1509" s="3" t="s">
        <v>11139</v>
      </c>
      <c r="J1509" s="3" t="s">
        <v>11140</v>
      </c>
      <c r="K1509" s="3" t="s">
        <v>11141</v>
      </c>
      <c r="L1509" s="3" t="s">
        <v>11142</v>
      </c>
      <c r="M1509" s="3" t="s">
        <v>11143</v>
      </c>
      <c r="N1509" s="3" t="s">
        <v>11144</v>
      </c>
      <c r="O1509" s="3" t="s">
        <v>11145</v>
      </c>
    </row>
    <row r="1510" ht="153" spans="1:15">
      <c r="A1510" s="2" t="s">
        <v>15</v>
      </c>
      <c r="B1510" s="3" t="s">
        <v>11137</v>
      </c>
      <c r="C1510" s="3" t="s">
        <v>38</v>
      </c>
      <c r="D1510" s="4"/>
      <c r="E1510" s="4"/>
      <c r="F1510" s="3" t="s">
        <v>11138</v>
      </c>
      <c r="G1510" s="3" t="s">
        <v>3247</v>
      </c>
      <c r="H1510" s="4"/>
      <c r="I1510" s="3" t="s">
        <v>11146</v>
      </c>
      <c r="J1510" s="3" t="s">
        <v>11147</v>
      </c>
      <c r="K1510" s="3" t="s">
        <v>11141</v>
      </c>
      <c r="L1510" s="3" t="s">
        <v>11148</v>
      </c>
      <c r="M1510" s="3" t="s">
        <v>11149</v>
      </c>
      <c r="N1510" s="3" t="s">
        <v>11150</v>
      </c>
      <c r="O1510" s="3" t="s">
        <v>11151</v>
      </c>
    </row>
    <row r="1511" ht="127.5" spans="1:15">
      <c r="A1511" s="2" t="s">
        <v>15</v>
      </c>
      <c r="B1511" s="3" t="s">
        <v>11152</v>
      </c>
      <c r="C1511" s="3" t="s">
        <v>112</v>
      </c>
      <c r="D1511" s="4"/>
      <c r="E1511" s="4"/>
      <c r="F1511" s="3" t="s">
        <v>11138</v>
      </c>
      <c r="G1511" s="3" t="s">
        <v>425</v>
      </c>
      <c r="H1511" s="4"/>
      <c r="I1511" s="3" t="s">
        <v>11153</v>
      </c>
      <c r="J1511" s="3" t="s">
        <v>11154</v>
      </c>
      <c r="K1511" s="3" t="s">
        <v>11155</v>
      </c>
      <c r="L1511" s="3" t="s">
        <v>11156</v>
      </c>
      <c r="M1511" s="3" t="s">
        <v>11157</v>
      </c>
      <c r="N1511" s="3" t="s">
        <v>11158</v>
      </c>
      <c r="O1511" s="3" t="s">
        <v>11159</v>
      </c>
    </row>
    <row r="1512" ht="114.75" spans="1:15">
      <c r="A1512" s="2" t="s">
        <v>15</v>
      </c>
      <c r="B1512" s="3" t="s">
        <v>11160</v>
      </c>
      <c r="C1512" s="3" t="s">
        <v>17</v>
      </c>
      <c r="D1512" s="4"/>
      <c r="E1512" s="4"/>
      <c r="F1512" s="4"/>
      <c r="G1512" s="4"/>
      <c r="H1512" s="4"/>
      <c r="I1512" s="4"/>
      <c r="J1512" s="3" t="s">
        <v>11161</v>
      </c>
      <c r="K1512" s="3" t="s">
        <v>11162</v>
      </c>
      <c r="L1512" s="3" t="s">
        <v>11163</v>
      </c>
      <c r="M1512" s="3" t="s">
        <v>11164</v>
      </c>
      <c r="N1512" s="3" t="s">
        <v>11165</v>
      </c>
      <c r="O1512" s="3" t="s">
        <v>11166</v>
      </c>
    </row>
    <row r="1513" ht="114.75" spans="1:15">
      <c r="A1513" s="2" t="s">
        <v>15</v>
      </c>
      <c r="B1513" s="3" t="s">
        <v>11167</v>
      </c>
      <c r="C1513" s="3" t="s">
        <v>112</v>
      </c>
      <c r="D1513" s="4"/>
      <c r="E1513" s="4"/>
      <c r="F1513" s="4"/>
      <c r="G1513" s="4"/>
      <c r="H1513" s="4"/>
      <c r="I1513" s="4"/>
      <c r="J1513" s="3" t="s">
        <v>11168</v>
      </c>
      <c r="K1513" s="3" t="s">
        <v>11169</v>
      </c>
      <c r="L1513" s="3" t="s">
        <v>11170</v>
      </c>
      <c r="M1513" s="3" t="s">
        <v>11171</v>
      </c>
      <c r="N1513" s="3" t="s">
        <v>11172</v>
      </c>
      <c r="O1513" s="3" t="s">
        <v>11173</v>
      </c>
    </row>
    <row r="1514" spans="1:15">
      <c r="A1514" s="2" t="s">
        <v>15</v>
      </c>
      <c r="B1514" s="2" t="s">
        <v>11174</v>
      </c>
      <c r="C1514" s="2" t="s">
        <v>17</v>
      </c>
      <c r="D1514" s="2"/>
      <c r="E1514" s="2"/>
      <c r="F1514" s="2"/>
      <c r="G1514" s="2"/>
      <c r="H1514" s="2"/>
      <c r="I1514" s="2"/>
      <c r="J1514" s="2" t="s">
        <v>11175</v>
      </c>
      <c r="K1514" s="2" t="s">
        <v>11176</v>
      </c>
      <c r="L1514" s="2" t="s">
        <v>11177</v>
      </c>
      <c r="M1514" s="2" t="s">
        <v>11178</v>
      </c>
      <c r="N1514" s="2" t="s">
        <v>11179</v>
      </c>
      <c r="O1514" s="2" t="s">
        <v>11180</v>
      </c>
    </row>
    <row r="1515" spans="1:15">
      <c r="A1515" s="2" t="s">
        <v>15</v>
      </c>
      <c r="B1515" s="2" t="s">
        <v>11181</v>
      </c>
      <c r="C1515" s="2" t="s">
        <v>112</v>
      </c>
      <c r="D1515" s="2"/>
      <c r="E1515" s="2"/>
      <c r="F1515" s="2" t="s">
        <v>11182</v>
      </c>
      <c r="G1515" s="2" t="s">
        <v>9226</v>
      </c>
      <c r="H1515" s="2"/>
      <c r="I1515" s="2" t="s">
        <v>11183</v>
      </c>
      <c r="J1515" s="2" t="s">
        <v>11184</v>
      </c>
      <c r="K1515" s="2" t="s">
        <v>11185</v>
      </c>
      <c r="L1515" s="2" t="s">
        <v>11186</v>
      </c>
      <c r="M1515" s="2" t="s">
        <v>11187</v>
      </c>
      <c r="N1515" s="2" t="s">
        <v>11188</v>
      </c>
      <c r="O1515" s="2" t="s">
        <v>11189</v>
      </c>
    </row>
    <row r="1516" spans="1:15">
      <c r="A1516" s="2" t="s">
        <v>15</v>
      </c>
      <c r="B1516" s="2" t="s">
        <v>11190</v>
      </c>
      <c r="C1516" s="2" t="s">
        <v>112</v>
      </c>
      <c r="D1516" s="2"/>
      <c r="E1516" s="2"/>
      <c r="F1516" s="2"/>
      <c r="G1516" s="2"/>
      <c r="H1516" s="2"/>
      <c r="I1516" s="2"/>
      <c r="J1516" s="2" t="s">
        <v>11191</v>
      </c>
      <c r="K1516" s="2" t="s">
        <v>11192</v>
      </c>
      <c r="L1516" s="2" t="s">
        <v>11193</v>
      </c>
      <c r="M1516" s="2" t="s">
        <v>11194</v>
      </c>
      <c r="N1516" s="2" t="s">
        <v>11195</v>
      </c>
      <c r="O1516" s="2" t="s">
        <v>11196</v>
      </c>
    </row>
    <row r="1517" spans="1:15">
      <c r="A1517" s="2" t="s">
        <v>15</v>
      </c>
      <c r="B1517" s="2" t="s">
        <v>11197</v>
      </c>
      <c r="C1517" s="2" t="s">
        <v>361</v>
      </c>
      <c r="D1517" s="2"/>
      <c r="E1517" s="2"/>
      <c r="F1517" s="2"/>
      <c r="G1517" s="2"/>
      <c r="H1517" s="2"/>
      <c r="I1517" s="2"/>
      <c r="J1517" s="2" t="s">
        <v>11198</v>
      </c>
      <c r="K1517" s="2" t="s">
        <v>11199</v>
      </c>
      <c r="L1517" s="2" t="s">
        <v>11200</v>
      </c>
      <c r="M1517" s="2" t="s">
        <v>11201</v>
      </c>
      <c r="N1517" s="2" t="s">
        <v>11202</v>
      </c>
      <c r="O1517" s="2" t="s">
        <v>11203</v>
      </c>
    </row>
    <row r="1518" spans="1:15">
      <c r="A1518" s="2" t="s">
        <v>15</v>
      </c>
      <c r="B1518" s="2" t="s">
        <v>11204</v>
      </c>
      <c r="C1518" s="2" t="s">
        <v>27</v>
      </c>
      <c r="D1518" s="2"/>
      <c r="E1518" s="2"/>
      <c r="F1518" s="2" t="s">
        <v>11205</v>
      </c>
      <c r="G1518" s="2" t="s">
        <v>775</v>
      </c>
      <c r="H1518" s="2"/>
      <c r="I1518" s="2" t="s">
        <v>11206</v>
      </c>
      <c r="J1518" s="2" t="s">
        <v>11207</v>
      </c>
      <c r="K1518" s="2" t="s">
        <v>11208</v>
      </c>
      <c r="L1518" s="2" t="s">
        <v>11209</v>
      </c>
      <c r="M1518" s="2" t="s">
        <v>11210</v>
      </c>
      <c r="N1518" s="2" t="s">
        <v>11211</v>
      </c>
      <c r="O1518" s="2" t="s">
        <v>11212</v>
      </c>
    </row>
    <row r="1519" spans="1:15">
      <c r="A1519" s="2" t="s">
        <v>15</v>
      </c>
      <c r="B1519" s="2" t="s">
        <v>11213</v>
      </c>
      <c r="C1519" s="2" t="s">
        <v>112</v>
      </c>
      <c r="D1519" s="2"/>
      <c r="E1519" s="2"/>
      <c r="F1519" s="2"/>
      <c r="G1519" s="2"/>
      <c r="H1519" s="2"/>
      <c r="I1519" s="2"/>
      <c r="J1519" s="2" t="s">
        <v>11214</v>
      </c>
      <c r="K1519" s="2" t="s">
        <v>11215</v>
      </c>
      <c r="L1519" s="2" t="s">
        <v>11216</v>
      </c>
      <c r="M1519" s="2" t="s">
        <v>11217</v>
      </c>
      <c r="N1519" s="2" t="s">
        <v>11218</v>
      </c>
      <c r="O1519" s="2" t="s">
        <v>11219</v>
      </c>
    </row>
    <row r="1520" spans="1:15">
      <c r="A1520" s="2" t="s">
        <v>15</v>
      </c>
      <c r="B1520" s="2" t="s">
        <v>11213</v>
      </c>
      <c r="C1520" s="2" t="s">
        <v>17</v>
      </c>
      <c r="D1520" s="2"/>
      <c r="E1520" s="2"/>
      <c r="F1520" s="2"/>
      <c r="G1520" s="2"/>
      <c r="H1520" s="2"/>
      <c r="I1520" s="2"/>
      <c r="J1520" s="2" t="s">
        <v>11220</v>
      </c>
      <c r="K1520" s="2" t="s">
        <v>11215</v>
      </c>
      <c r="L1520" s="2" t="s">
        <v>11221</v>
      </c>
      <c r="M1520" s="2" t="s">
        <v>11222</v>
      </c>
      <c r="N1520" s="2" t="s">
        <v>11223</v>
      </c>
      <c r="O1520" s="2" t="s">
        <v>11224</v>
      </c>
    </row>
    <row r="1521" spans="1:15">
      <c r="A1521" s="2" t="s">
        <v>15</v>
      </c>
      <c r="B1521" s="2" t="s">
        <v>11225</v>
      </c>
      <c r="C1521" s="2" t="s">
        <v>17</v>
      </c>
      <c r="D1521" s="2"/>
      <c r="E1521" s="2"/>
      <c r="F1521" s="2"/>
      <c r="G1521" s="2"/>
      <c r="H1521" s="2"/>
      <c r="I1521" s="2"/>
      <c r="J1521" s="2" t="s">
        <v>11226</v>
      </c>
      <c r="K1521" s="2" t="s">
        <v>11227</v>
      </c>
      <c r="L1521" s="2" t="s">
        <v>11228</v>
      </c>
      <c r="M1521" s="2" t="s">
        <v>11229</v>
      </c>
      <c r="N1521" s="2" t="s">
        <v>11230</v>
      </c>
      <c r="O1521" s="2" t="s">
        <v>11231</v>
      </c>
    </row>
    <row r="1522" spans="1:15">
      <c r="A1522" s="2" t="s">
        <v>15</v>
      </c>
      <c r="B1522" s="2" t="s">
        <v>11232</v>
      </c>
      <c r="C1522" s="2" t="s">
        <v>17</v>
      </c>
      <c r="D1522" s="2"/>
      <c r="E1522" s="2"/>
      <c r="F1522" s="2"/>
      <c r="G1522" s="2"/>
      <c r="H1522" s="2"/>
      <c r="I1522" s="2"/>
      <c r="J1522" s="2" t="s">
        <v>11233</v>
      </c>
      <c r="K1522" s="2" t="s">
        <v>11107</v>
      </c>
      <c r="L1522" s="2" t="s">
        <v>11234</v>
      </c>
      <c r="M1522" s="2" t="s">
        <v>11235</v>
      </c>
      <c r="N1522" s="2" t="s">
        <v>11236</v>
      </c>
      <c r="O1522" s="2" t="s">
        <v>11237</v>
      </c>
    </row>
    <row r="1523" spans="1:15">
      <c r="A1523" s="2" t="s">
        <v>15</v>
      </c>
      <c r="B1523" s="2" t="s">
        <v>11232</v>
      </c>
      <c r="C1523" s="2" t="s">
        <v>38</v>
      </c>
      <c r="D1523" s="2"/>
      <c r="E1523" s="2"/>
      <c r="F1523" s="2"/>
      <c r="G1523" s="2"/>
      <c r="H1523" s="2"/>
      <c r="I1523" s="2"/>
      <c r="J1523" s="2" t="s">
        <v>11238</v>
      </c>
      <c r="K1523" s="2" t="s">
        <v>11107</v>
      </c>
      <c r="L1523" s="2" t="s">
        <v>11239</v>
      </c>
      <c r="M1523" s="2" t="s">
        <v>11240</v>
      </c>
      <c r="N1523" s="2" t="s">
        <v>11241</v>
      </c>
      <c r="O1523" s="2" t="s">
        <v>11242</v>
      </c>
    </row>
    <row r="1524" spans="1:15">
      <c r="A1524" s="2" t="s">
        <v>15</v>
      </c>
      <c r="B1524" s="2" t="s">
        <v>11243</v>
      </c>
      <c r="C1524" s="2" t="s">
        <v>17</v>
      </c>
      <c r="D1524" s="2"/>
      <c r="E1524" s="2"/>
      <c r="F1524" s="2" t="s">
        <v>11244</v>
      </c>
      <c r="G1524" s="2" t="s">
        <v>2584</v>
      </c>
      <c r="H1524" s="2"/>
      <c r="I1524" s="2" t="s">
        <v>11245</v>
      </c>
      <c r="J1524" s="2" t="s">
        <v>11246</v>
      </c>
      <c r="K1524" s="2" t="s">
        <v>11247</v>
      </c>
      <c r="L1524" s="2" t="s">
        <v>11248</v>
      </c>
      <c r="M1524" s="2" t="s">
        <v>11249</v>
      </c>
      <c r="N1524" s="2" t="s">
        <v>11250</v>
      </c>
      <c r="O1524" s="2" t="s">
        <v>11251</v>
      </c>
    </row>
    <row r="1525" spans="1:15">
      <c r="A1525" s="2" t="s">
        <v>15</v>
      </c>
      <c r="B1525" s="2" t="s">
        <v>11252</v>
      </c>
      <c r="C1525" s="2" t="s">
        <v>17</v>
      </c>
      <c r="D1525" s="2"/>
      <c r="E1525" s="2"/>
      <c r="F1525" s="2"/>
      <c r="G1525" s="2"/>
      <c r="H1525" s="2"/>
      <c r="I1525" s="2"/>
      <c r="J1525" s="2" t="s">
        <v>11253</v>
      </c>
      <c r="K1525" s="2" t="s">
        <v>11254</v>
      </c>
      <c r="L1525" s="2" t="s">
        <v>11255</v>
      </c>
      <c r="M1525" s="2" t="s">
        <v>11256</v>
      </c>
      <c r="N1525" s="2" t="s">
        <v>11257</v>
      </c>
      <c r="O1525" s="2" t="s">
        <v>11258</v>
      </c>
    </row>
    <row r="1526" spans="1:15">
      <c r="A1526" s="2" t="s">
        <v>15</v>
      </c>
      <c r="B1526" s="2" t="s">
        <v>11252</v>
      </c>
      <c r="C1526" s="2" t="s">
        <v>38</v>
      </c>
      <c r="D1526" s="2"/>
      <c r="E1526" s="2"/>
      <c r="F1526" s="2"/>
      <c r="G1526" s="2"/>
      <c r="H1526" s="2"/>
      <c r="I1526" s="2"/>
      <c r="J1526" s="2" t="s">
        <v>11259</v>
      </c>
      <c r="K1526" s="2" t="s">
        <v>11254</v>
      </c>
      <c r="L1526" s="2" t="s">
        <v>11260</v>
      </c>
      <c r="M1526" s="2" t="s">
        <v>11261</v>
      </c>
      <c r="N1526" s="2" t="s">
        <v>11262</v>
      </c>
      <c r="O1526" s="2" t="s">
        <v>11263</v>
      </c>
    </row>
    <row r="1527" spans="1:15">
      <c r="A1527" s="2" t="s">
        <v>15</v>
      </c>
      <c r="B1527" s="2" t="s">
        <v>11264</v>
      </c>
      <c r="C1527" s="2" t="s">
        <v>38</v>
      </c>
      <c r="D1527" s="2"/>
      <c r="E1527" s="2"/>
      <c r="F1527" s="2"/>
      <c r="G1527" s="2"/>
      <c r="H1527" s="2"/>
      <c r="I1527" s="2"/>
      <c r="J1527" s="2" t="s">
        <v>11265</v>
      </c>
      <c r="K1527" s="2" t="s">
        <v>11266</v>
      </c>
      <c r="L1527" s="2" t="s">
        <v>11267</v>
      </c>
      <c r="M1527" s="2" t="s">
        <v>11268</v>
      </c>
      <c r="N1527" s="2" t="s">
        <v>11269</v>
      </c>
      <c r="O1527" s="2" t="s">
        <v>11270</v>
      </c>
    </row>
    <row r="1528" spans="1:15">
      <c r="A1528" s="2" t="s">
        <v>15</v>
      </c>
      <c r="B1528" s="2" t="s">
        <v>11271</v>
      </c>
      <c r="C1528" s="2" t="s">
        <v>17</v>
      </c>
      <c r="D1528" s="2"/>
      <c r="E1528" s="2"/>
      <c r="F1528" s="2"/>
      <c r="G1528" s="2"/>
      <c r="H1528" s="2"/>
      <c r="I1528" s="2"/>
      <c r="J1528" s="2" t="s">
        <v>11272</v>
      </c>
      <c r="K1528" s="2" t="s">
        <v>11273</v>
      </c>
      <c r="L1528" s="2" t="s">
        <v>11274</v>
      </c>
      <c r="M1528" s="2" t="s">
        <v>11275</v>
      </c>
      <c r="N1528" s="2" t="s">
        <v>11276</v>
      </c>
      <c r="O1528" s="2" t="s">
        <v>11277</v>
      </c>
    </row>
    <row r="1529" spans="1:15">
      <c r="A1529" s="2" t="s">
        <v>15</v>
      </c>
      <c r="B1529" s="2" t="s">
        <v>11278</v>
      </c>
      <c r="C1529" s="2" t="s">
        <v>17</v>
      </c>
      <c r="D1529" s="2"/>
      <c r="E1529" s="2"/>
      <c r="F1529" s="2"/>
      <c r="G1529" s="2"/>
      <c r="H1529" s="2"/>
      <c r="I1529" s="2"/>
      <c r="J1529" s="2" t="s">
        <v>11279</v>
      </c>
      <c r="K1529" s="2" t="s">
        <v>11280</v>
      </c>
      <c r="L1529" s="2" t="s">
        <v>11281</v>
      </c>
      <c r="M1529" s="2" t="s">
        <v>11282</v>
      </c>
      <c r="N1529" s="2" t="s">
        <v>11283</v>
      </c>
      <c r="O1529" s="2" t="s">
        <v>11284</v>
      </c>
    </row>
    <row r="1530" spans="1:15">
      <c r="A1530" s="2" t="s">
        <v>15</v>
      </c>
      <c r="B1530" s="2" t="s">
        <v>11285</v>
      </c>
      <c r="C1530" s="2" t="s">
        <v>17</v>
      </c>
      <c r="D1530" s="2"/>
      <c r="E1530" s="2"/>
      <c r="F1530" s="2"/>
      <c r="G1530" s="2"/>
      <c r="H1530" s="2"/>
      <c r="I1530" s="2"/>
      <c r="J1530" s="2" t="s">
        <v>11286</v>
      </c>
      <c r="K1530" s="2" t="s">
        <v>11287</v>
      </c>
      <c r="L1530" s="2" t="s">
        <v>11288</v>
      </c>
      <c r="M1530" s="2" t="s">
        <v>11289</v>
      </c>
      <c r="N1530" s="2" t="s">
        <v>11290</v>
      </c>
      <c r="O1530" s="2" t="s">
        <v>11291</v>
      </c>
    </row>
    <row r="1531" spans="1:15">
      <c r="A1531" s="2" t="s">
        <v>15</v>
      </c>
      <c r="B1531" s="2" t="s">
        <v>11292</v>
      </c>
      <c r="C1531" s="2" t="s">
        <v>17</v>
      </c>
      <c r="D1531" s="2"/>
      <c r="E1531" s="2"/>
      <c r="F1531" s="2" t="s">
        <v>11293</v>
      </c>
      <c r="G1531" s="2" t="s">
        <v>713</v>
      </c>
      <c r="H1531" s="2"/>
      <c r="I1531" s="2" t="s">
        <v>11294</v>
      </c>
      <c r="J1531" s="2" t="s">
        <v>11295</v>
      </c>
      <c r="K1531" s="2" t="s">
        <v>11296</v>
      </c>
      <c r="L1531" s="2" t="s">
        <v>11297</v>
      </c>
      <c r="M1531" s="2" t="s">
        <v>11298</v>
      </c>
      <c r="N1531" s="2" t="s">
        <v>11299</v>
      </c>
      <c r="O1531" s="2" t="s">
        <v>11300</v>
      </c>
    </row>
    <row r="1532" spans="1:15">
      <c r="A1532" s="2" t="s">
        <v>15</v>
      </c>
      <c r="B1532" s="2" t="s">
        <v>692</v>
      </c>
      <c r="C1532" s="2" t="s">
        <v>38</v>
      </c>
      <c r="D1532" s="2"/>
      <c r="E1532" s="2"/>
      <c r="F1532" s="2"/>
      <c r="G1532" s="2"/>
      <c r="H1532" s="2"/>
      <c r="I1532" s="2"/>
      <c r="J1532" s="2" t="s">
        <v>11301</v>
      </c>
      <c r="K1532" s="2" t="s">
        <v>11302</v>
      </c>
      <c r="L1532" s="2" t="s">
        <v>11303</v>
      </c>
      <c r="M1532" s="2" t="s">
        <v>11304</v>
      </c>
      <c r="N1532" s="2" t="s">
        <v>11305</v>
      </c>
      <c r="O1532" s="2" t="s">
        <v>11306</v>
      </c>
    </row>
    <row r="1533" spans="1:15">
      <c r="A1533" s="2" t="s">
        <v>15</v>
      </c>
      <c r="B1533" s="2" t="s">
        <v>692</v>
      </c>
      <c r="C1533" s="2" t="s">
        <v>17</v>
      </c>
      <c r="D1533" s="2"/>
      <c r="E1533" s="2"/>
      <c r="F1533" s="2"/>
      <c r="G1533" s="2"/>
      <c r="H1533" s="2"/>
      <c r="I1533" s="2"/>
      <c r="J1533" s="2" t="s">
        <v>11307</v>
      </c>
      <c r="K1533" s="2" t="s">
        <v>11302</v>
      </c>
      <c r="L1533" s="2" t="s">
        <v>11308</v>
      </c>
      <c r="M1533" s="2" t="s">
        <v>11309</v>
      </c>
      <c r="N1533" s="2" t="s">
        <v>11310</v>
      </c>
      <c r="O1533" s="2" t="s">
        <v>11311</v>
      </c>
    </row>
    <row r="1534" spans="1:15">
      <c r="A1534" s="2" t="s">
        <v>15</v>
      </c>
      <c r="B1534" s="2" t="s">
        <v>11312</v>
      </c>
      <c r="C1534" s="2" t="s">
        <v>112</v>
      </c>
      <c r="D1534" s="2"/>
      <c r="E1534" s="2"/>
      <c r="F1534" s="2" t="s">
        <v>692</v>
      </c>
      <c r="G1534" s="2" t="s">
        <v>435</v>
      </c>
      <c r="H1534" s="2"/>
      <c r="I1534" s="2" t="s">
        <v>11313</v>
      </c>
      <c r="J1534" s="2" t="s">
        <v>11314</v>
      </c>
      <c r="K1534" s="2" t="s">
        <v>11315</v>
      </c>
      <c r="L1534" s="2" t="s">
        <v>11316</v>
      </c>
      <c r="M1534" s="2" t="s">
        <v>11317</v>
      </c>
      <c r="N1534" s="2" t="s">
        <v>11318</v>
      </c>
      <c r="O1534" s="2" t="s">
        <v>11319</v>
      </c>
    </row>
    <row r="1535" spans="1:15">
      <c r="A1535" s="2" t="s">
        <v>15</v>
      </c>
      <c r="B1535" s="2" t="s">
        <v>11320</v>
      </c>
      <c r="C1535" s="2" t="s">
        <v>17</v>
      </c>
      <c r="D1535" s="2"/>
      <c r="E1535" s="2"/>
      <c r="F1535" s="2"/>
      <c r="G1535" s="2"/>
      <c r="H1535" s="2"/>
      <c r="I1535" s="2"/>
      <c r="J1535" s="2" t="s">
        <v>11321</v>
      </c>
      <c r="K1535" s="2" t="s">
        <v>11322</v>
      </c>
      <c r="L1535" s="2" t="s">
        <v>11323</v>
      </c>
      <c r="M1535" s="2" t="s">
        <v>11324</v>
      </c>
      <c r="N1535" s="2" t="s">
        <v>11325</v>
      </c>
      <c r="O1535" s="2" t="s">
        <v>11326</v>
      </c>
    </row>
    <row r="1536" spans="1:15">
      <c r="A1536" s="2" t="s">
        <v>15</v>
      </c>
      <c r="B1536" s="2" t="s">
        <v>11320</v>
      </c>
      <c r="C1536" s="2" t="s">
        <v>38</v>
      </c>
      <c r="D1536" s="2"/>
      <c r="E1536" s="2"/>
      <c r="F1536" s="2"/>
      <c r="G1536" s="2"/>
      <c r="H1536" s="2"/>
      <c r="I1536" s="2"/>
      <c r="J1536" s="2" t="s">
        <v>11327</v>
      </c>
      <c r="K1536" s="2" t="s">
        <v>11322</v>
      </c>
      <c r="L1536" s="2" t="s">
        <v>11328</v>
      </c>
      <c r="M1536" s="2" t="s">
        <v>11329</v>
      </c>
      <c r="N1536" s="2" t="s">
        <v>11330</v>
      </c>
      <c r="O1536" s="2" t="s">
        <v>11331</v>
      </c>
    </row>
    <row r="1537" spans="1:15">
      <c r="A1537" s="2" t="s">
        <v>15</v>
      </c>
      <c r="B1537" s="2" t="s">
        <v>11332</v>
      </c>
      <c r="C1537" s="2" t="s">
        <v>112</v>
      </c>
      <c r="D1537" s="2"/>
      <c r="E1537" s="2"/>
      <c r="F1537" s="2"/>
      <c r="G1537" s="2"/>
      <c r="H1537" s="2"/>
      <c r="I1537" s="2"/>
      <c r="J1537" s="2" t="s">
        <v>11333</v>
      </c>
      <c r="K1537" s="2" t="s">
        <v>11334</v>
      </c>
      <c r="L1537" s="2" t="s">
        <v>11335</v>
      </c>
      <c r="M1537" s="2" t="s">
        <v>11336</v>
      </c>
      <c r="N1537" s="2" t="s">
        <v>11337</v>
      </c>
      <c r="O1537" s="2" t="s">
        <v>11338</v>
      </c>
    </row>
    <row r="1538" spans="1:15">
      <c r="A1538" s="2" t="s">
        <v>15</v>
      </c>
      <c r="B1538" s="2" t="s">
        <v>11339</v>
      </c>
      <c r="C1538" s="2" t="s">
        <v>38</v>
      </c>
      <c r="D1538" s="2"/>
      <c r="E1538" s="2"/>
      <c r="F1538" s="2"/>
      <c r="G1538" s="2"/>
      <c r="H1538" s="2"/>
      <c r="I1538" s="2"/>
      <c r="J1538" s="2" t="s">
        <v>11340</v>
      </c>
      <c r="K1538" s="2" t="s">
        <v>11341</v>
      </c>
      <c r="L1538" s="2" t="s">
        <v>11342</v>
      </c>
      <c r="M1538" s="2" t="s">
        <v>11343</v>
      </c>
      <c r="N1538" s="2" t="s">
        <v>11344</v>
      </c>
      <c r="O1538" s="2" t="s">
        <v>11345</v>
      </c>
    </row>
    <row r="1539" spans="1:15">
      <c r="A1539" s="2" t="s">
        <v>15</v>
      </c>
      <c r="B1539" s="2" t="s">
        <v>11339</v>
      </c>
      <c r="C1539" s="2" t="s">
        <v>17</v>
      </c>
      <c r="D1539" s="2"/>
      <c r="E1539" s="2"/>
      <c r="F1539" s="2"/>
      <c r="G1539" s="2"/>
      <c r="H1539" s="2"/>
      <c r="I1539" s="2"/>
      <c r="J1539" s="2" t="s">
        <v>11346</v>
      </c>
      <c r="K1539" s="2" t="s">
        <v>11341</v>
      </c>
      <c r="L1539" s="2" t="s">
        <v>11347</v>
      </c>
      <c r="M1539" s="2" t="s">
        <v>11348</v>
      </c>
      <c r="N1539" s="2" t="s">
        <v>11349</v>
      </c>
      <c r="O1539" s="2" t="s">
        <v>11350</v>
      </c>
    </row>
    <row r="1540" spans="1:15">
      <c r="A1540" s="2" t="s">
        <v>15</v>
      </c>
      <c r="B1540" s="2" t="s">
        <v>11351</v>
      </c>
      <c r="C1540" s="2" t="s">
        <v>38</v>
      </c>
      <c r="D1540" s="2"/>
      <c r="E1540" s="2"/>
      <c r="F1540" s="2"/>
      <c r="G1540" s="2"/>
      <c r="H1540" s="2"/>
      <c r="I1540" s="2"/>
      <c r="J1540" s="2" t="s">
        <v>11352</v>
      </c>
      <c r="K1540" s="2" t="s">
        <v>11353</v>
      </c>
      <c r="L1540" s="2" t="s">
        <v>11354</v>
      </c>
      <c r="M1540" s="2" t="s">
        <v>11355</v>
      </c>
      <c r="N1540" s="2" t="s">
        <v>11356</v>
      </c>
      <c r="O1540" s="2" t="s">
        <v>11357</v>
      </c>
    </row>
    <row r="1541" spans="1:15">
      <c r="A1541" s="2" t="s">
        <v>15</v>
      </c>
      <c r="B1541" s="2" t="s">
        <v>11351</v>
      </c>
      <c r="C1541" s="2" t="s">
        <v>17</v>
      </c>
      <c r="D1541" s="2"/>
      <c r="E1541" s="2"/>
      <c r="F1541" s="2"/>
      <c r="G1541" s="2"/>
      <c r="H1541" s="2"/>
      <c r="I1541" s="2"/>
      <c r="J1541" s="2" t="s">
        <v>11358</v>
      </c>
      <c r="K1541" s="2" t="s">
        <v>11353</v>
      </c>
      <c r="L1541" s="2" t="s">
        <v>11359</v>
      </c>
      <c r="M1541" s="2" t="s">
        <v>11360</v>
      </c>
      <c r="N1541" s="2" t="s">
        <v>11361</v>
      </c>
      <c r="O1541" s="2" t="s">
        <v>11362</v>
      </c>
    </row>
    <row r="1542" spans="1:15">
      <c r="A1542" s="2" t="s">
        <v>15</v>
      </c>
      <c r="B1542" s="2" t="s">
        <v>11363</v>
      </c>
      <c r="C1542" s="2" t="s">
        <v>38</v>
      </c>
      <c r="D1542" s="2"/>
      <c r="E1542" s="2"/>
      <c r="F1542" s="2"/>
      <c r="G1542" s="2"/>
      <c r="H1542" s="2"/>
      <c r="I1542" s="2"/>
      <c r="J1542" s="2" t="s">
        <v>11364</v>
      </c>
      <c r="K1542" s="2" t="s">
        <v>11365</v>
      </c>
      <c r="L1542" s="2" t="s">
        <v>11366</v>
      </c>
      <c r="M1542" s="2" t="s">
        <v>11367</v>
      </c>
      <c r="N1542" s="2" t="s">
        <v>11368</v>
      </c>
      <c r="O1542" s="2" t="s">
        <v>11369</v>
      </c>
    </row>
    <row r="1543" spans="1:15">
      <c r="A1543" s="2" t="s">
        <v>15</v>
      </c>
      <c r="B1543" s="2" t="s">
        <v>11363</v>
      </c>
      <c r="C1543" s="2" t="s">
        <v>17</v>
      </c>
      <c r="D1543" s="2"/>
      <c r="E1543" s="2"/>
      <c r="F1543" s="2"/>
      <c r="G1543" s="2"/>
      <c r="H1543" s="2"/>
      <c r="I1543" s="2"/>
      <c r="J1543" s="2" t="s">
        <v>11370</v>
      </c>
      <c r="K1543" s="2" t="s">
        <v>11365</v>
      </c>
      <c r="L1543" s="2" t="s">
        <v>11371</v>
      </c>
      <c r="M1543" s="2" t="s">
        <v>11372</v>
      </c>
      <c r="N1543" s="2" t="s">
        <v>11373</v>
      </c>
      <c r="O1543" s="2" t="s">
        <v>11374</v>
      </c>
    </row>
    <row r="1544" spans="1:15">
      <c r="A1544" s="2" t="s">
        <v>15</v>
      </c>
      <c r="B1544" s="2" t="s">
        <v>11375</v>
      </c>
      <c r="C1544" s="2" t="s">
        <v>17</v>
      </c>
      <c r="D1544" s="2"/>
      <c r="E1544" s="2"/>
      <c r="F1544" s="2"/>
      <c r="G1544" s="2"/>
      <c r="H1544" s="2"/>
      <c r="I1544" s="2" t="s">
        <v>11376</v>
      </c>
      <c r="J1544" s="2" t="s">
        <v>11377</v>
      </c>
      <c r="K1544" s="2" t="s">
        <v>11378</v>
      </c>
      <c r="L1544" s="2" t="s">
        <v>11379</v>
      </c>
      <c r="M1544" s="2" t="s">
        <v>11380</v>
      </c>
      <c r="N1544" s="2" t="s">
        <v>11381</v>
      </c>
      <c r="O1544" s="2" t="s">
        <v>11382</v>
      </c>
    </row>
    <row r="1545" spans="1:15">
      <c r="A1545" s="2" t="s">
        <v>15</v>
      </c>
      <c r="B1545" s="2" t="s">
        <v>11383</v>
      </c>
      <c r="C1545" s="2" t="s">
        <v>27</v>
      </c>
      <c r="D1545" s="2"/>
      <c r="E1545" s="2"/>
      <c r="F1545" s="2" t="s">
        <v>11384</v>
      </c>
      <c r="G1545" s="2" t="s">
        <v>775</v>
      </c>
      <c r="H1545" s="2"/>
      <c r="I1545" s="2" t="s">
        <v>11385</v>
      </c>
      <c r="J1545" s="2" t="s">
        <v>11386</v>
      </c>
      <c r="K1545" s="2" t="s">
        <v>11387</v>
      </c>
      <c r="L1545" s="2" t="s">
        <v>11388</v>
      </c>
      <c r="M1545" s="2" t="s">
        <v>11389</v>
      </c>
      <c r="N1545" s="2" t="s">
        <v>11390</v>
      </c>
      <c r="O1545" s="2" t="s">
        <v>11391</v>
      </c>
    </row>
    <row r="1546" spans="1:15">
      <c r="A1546" s="2" t="s">
        <v>15</v>
      </c>
      <c r="B1546" s="2" t="s">
        <v>11392</v>
      </c>
      <c r="C1546" s="2" t="s">
        <v>17</v>
      </c>
      <c r="D1546" s="2"/>
      <c r="E1546" s="2"/>
      <c r="F1546" s="2"/>
      <c r="G1546" s="2"/>
      <c r="H1546" s="2"/>
      <c r="I1546" s="2"/>
      <c r="J1546" s="2" t="s">
        <v>11393</v>
      </c>
      <c r="K1546" s="2" t="s">
        <v>11394</v>
      </c>
      <c r="L1546" s="2" t="s">
        <v>11395</v>
      </c>
      <c r="M1546" s="2" t="s">
        <v>11396</v>
      </c>
      <c r="N1546" s="2" t="s">
        <v>11397</v>
      </c>
      <c r="O1546" s="2" t="s">
        <v>11398</v>
      </c>
    </row>
    <row r="1547" spans="1:15">
      <c r="A1547" s="2" t="s">
        <v>15</v>
      </c>
      <c r="B1547" s="2" t="s">
        <v>11399</v>
      </c>
      <c r="C1547" s="2" t="s">
        <v>17</v>
      </c>
      <c r="D1547" s="2"/>
      <c r="E1547" s="2"/>
      <c r="F1547" s="2"/>
      <c r="G1547" s="2"/>
      <c r="H1547" s="2"/>
      <c r="I1547" s="2"/>
      <c r="J1547" s="2" t="s">
        <v>11400</v>
      </c>
      <c r="K1547" s="2" t="s">
        <v>11401</v>
      </c>
      <c r="L1547" s="2" t="s">
        <v>11402</v>
      </c>
      <c r="M1547" s="2" t="s">
        <v>11403</v>
      </c>
      <c r="N1547" s="2" t="s">
        <v>11404</v>
      </c>
      <c r="O1547" s="2" t="s">
        <v>11405</v>
      </c>
    </row>
    <row r="1548" spans="1:15">
      <c r="A1548" s="2" t="s">
        <v>15</v>
      </c>
      <c r="B1548" s="2" t="s">
        <v>11399</v>
      </c>
      <c r="C1548" s="2" t="s">
        <v>38</v>
      </c>
      <c r="D1548" s="2"/>
      <c r="E1548" s="2"/>
      <c r="F1548" s="2"/>
      <c r="G1548" s="2"/>
      <c r="H1548" s="2"/>
      <c r="I1548" s="2"/>
      <c r="J1548" s="2" t="s">
        <v>11406</v>
      </c>
      <c r="K1548" s="2" t="s">
        <v>11401</v>
      </c>
      <c r="L1548" s="2" t="s">
        <v>11407</v>
      </c>
      <c r="M1548" s="2" t="s">
        <v>11408</v>
      </c>
      <c r="N1548" s="2" t="s">
        <v>11409</v>
      </c>
      <c r="O1548" s="2" t="s">
        <v>11410</v>
      </c>
    </row>
    <row r="1549" spans="1:15">
      <c r="A1549" s="2" t="s">
        <v>15</v>
      </c>
      <c r="B1549" s="2" t="s">
        <v>11411</v>
      </c>
      <c r="C1549" s="2" t="s">
        <v>17</v>
      </c>
      <c r="D1549" s="2"/>
      <c r="E1549" s="2"/>
      <c r="F1549" s="2" t="s">
        <v>11412</v>
      </c>
      <c r="G1549" s="2" t="s">
        <v>7744</v>
      </c>
      <c r="H1549" s="2"/>
      <c r="I1549" s="2" t="s">
        <v>11413</v>
      </c>
      <c r="J1549" s="2" t="s">
        <v>11414</v>
      </c>
      <c r="K1549" s="2" t="s">
        <v>11415</v>
      </c>
      <c r="L1549" s="2" t="s">
        <v>11416</v>
      </c>
      <c r="M1549" s="2" t="s">
        <v>11417</v>
      </c>
      <c r="N1549" s="2" t="s">
        <v>11418</v>
      </c>
      <c r="O1549" s="2" t="s">
        <v>11419</v>
      </c>
    </row>
    <row r="1550" spans="1:15">
      <c r="A1550" s="2" t="s">
        <v>15</v>
      </c>
      <c r="B1550" s="2" t="s">
        <v>11420</v>
      </c>
      <c r="C1550" s="2" t="s">
        <v>112</v>
      </c>
      <c r="D1550" s="2"/>
      <c r="E1550" s="2"/>
      <c r="F1550" s="2" t="s">
        <v>11412</v>
      </c>
      <c r="G1550" s="2" t="s">
        <v>435</v>
      </c>
      <c r="H1550" s="2"/>
      <c r="I1550" s="2" t="s">
        <v>11421</v>
      </c>
      <c r="J1550" s="2" t="s">
        <v>11422</v>
      </c>
      <c r="K1550" s="2" t="s">
        <v>11423</v>
      </c>
      <c r="L1550" s="2" t="s">
        <v>11424</v>
      </c>
      <c r="M1550" s="2" t="s">
        <v>11425</v>
      </c>
      <c r="N1550" s="2" t="s">
        <v>11426</v>
      </c>
      <c r="O1550" s="2" t="s">
        <v>11427</v>
      </c>
    </row>
    <row r="1551" spans="1:15">
      <c r="A1551" s="2" t="s">
        <v>15</v>
      </c>
      <c r="B1551" s="2" t="s">
        <v>11428</v>
      </c>
      <c r="C1551" s="2" t="s">
        <v>27</v>
      </c>
      <c r="D1551" s="2"/>
      <c r="E1551" s="2"/>
      <c r="F1551" s="2"/>
      <c r="G1551" s="2"/>
      <c r="H1551" s="2"/>
      <c r="I1551" s="2"/>
      <c r="J1551" s="2" t="s">
        <v>11429</v>
      </c>
      <c r="K1551" s="2" t="s">
        <v>11430</v>
      </c>
      <c r="L1551" s="2" t="s">
        <v>11431</v>
      </c>
      <c r="M1551" s="2" t="s">
        <v>11432</v>
      </c>
      <c r="N1551" s="2" t="s">
        <v>11433</v>
      </c>
      <c r="O1551" s="2" t="s">
        <v>11434</v>
      </c>
    </row>
    <row r="1552" spans="1:15">
      <c r="A1552" s="2" t="s">
        <v>15</v>
      </c>
      <c r="B1552" s="2" t="s">
        <v>11428</v>
      </c>
      <c r="C1552" s="2" t="s">
        <v>361</v>
      </c>
      <c r="D1552" s="2"/>
      <c r="E1552" s="2"/>
      <c r="F1552" s="2"/>
      <c r="G1552" s="2"/>
      <c r="H1552" s="2"/>
      <c r="I1552" s="2"/>
      <c r="J1552" s="2" t="s">
        <v>11435</v>
      </c>
      <c r="K1552" s="2" t="s">
        <v>11430</v>
      </c>
      <c r="L1552" s="2" t="s">
        <v>11436</v>
      </c>
      <c r="M1552" s="2" t="s">
        <v>11437</v>
      </c>
      <c r="N1552" s="2" t="s">
        <v>11438</v>
      </c>
      <c r="O1552" s="2" t="s">
        <v>11439</v>
      </c>
    </row>
    <row r="1553" spans="1:15">
      <c r="A1553" s="2" t="s">
        <v>15</v>
      </c>
      <c r="B1553" s="2" t="s">
        <v>11440</v>
      </c>
      <c r="C1553" s="2" t="s">
        <v>112</v>
      </c>
      <c r="D1553" s="2"/>
      <c r="E1553" s="2"/>
      <c r="F1553" s="2" t="s">
        <v>11441</v>
      </c>
      <c r="G1553" s="2" t="s">
        <v>1835</v>
      </c>
      <c r="H1553" s="2"/>
      <c r="I1553" s="2" t="s">
        <v>11442</v>
      </c>
      <c r="J1553" s="2" t="s">
        <v>11443</v>
      </c>
      <c r="K1553" s="2" t="s">
        <v>11444</v>
      </c>
      <c r="L1553" s="2" t="s">
        <v>11445</v>
      </c>
      <c r="M1553" s="2" t="s">
        <v>11446</v>
      </c>
      <c r="N1553" s="2" t="s">
        <v>11447</v>
      </c>
      <c r="O1553" s="2" t="s">
        <v>11448</v>
      </c>
    </row>
    <row r="1554" spans="1:15">
      <c r="A1554" s="2" t="s">
        <v>15</v>
      </c>
      <c r="B1554" s="2" t="s">
        <v>11440</v>
      </c>
      <c r="C1554" s="2" t="s">
        <v>17</v>
      </c>
      <c r="D1554" s="2"/>
      <c r="E1554" s="2"/>
      <c r="F1554" s="2" t="s">
        <v>11441</v>
      </c>
      <c r="G1554" s="2" t="s">
        <v>1835</v>
      </c>
      <c r="H1554" s="2"/>
      <c r="I1554" s="2" t="s">
        <v>11449</v>
      </c>
      <c r="J1554" s="2" t="s">
        <v>11450</v>
      </c>
      <c r="K1554" s="2" t="s">
        <v>11444</v>
      </c>
      <c r="L1554" s="2" t="s">
        <v>11451</v>
      </c>
      <c r="M1554" s="2" t="s">
        <v>11452</v>
      </c>
      <c r="N1554" s="2" t="s">
        <v>11453</v>
      </c>
      <c r="O1554" s="2" t="s">
        <v>11454</v>
      </c>
    </row>
    <row r="1555" ht="140.25" spans="1:15">
      <c r="A1555" s="2" t="s">
        <v>15</v>
      </c>
      <c r="B1555" s="3" t="s">
        <v>11455</v>
      </c>
      <c r="C1555" s="3" t="s">
        <v>17</v>
      </c>
      <c r="D1555" s="4"/>
      <c r="E1555" s="4"/>
      <c r="F1555" s="3" t="s">
        <v>11441</v>
      </c>
      <c r="G1555" s="3" t="s">
        <v>11456</v>
      </c>
      <c r="H1555" s="4"/>
      <c r="I1555" s="3" t="s">
        <v>11457</v>
      </c>
      <c r="J1555" s="3" t="s">
        <v>11458</v>
      </c>
      <c r="K1555" s="3" t="s">
        <v>11459</v>
      </c>
      <c r="L1555" s="3" t="s">
        <v>11460</v>
      </c>
      <c r="M1555" s="3" t="s">
        <v>11461</v>
      </c>
      <c r="N1555" s="3" t="s">
        <v>11462</v>
      </c>
      <c r="O1555" s="3" t="s">
        <v>11463</v>
      </c>
    </row>
    <row r="1556" ht="178.5" spans="1:15">
      <c r="A1556" s="2" t="s">
        <v>15</v>
      </c>
      <c r="B1556" s="3" t="s">
        <v>11464</v>
      </c>
      <c r="C1556" s="3" t="s">
        <v>17</v>
      </c>
      <c r="D1556" s="4"/>
      <c r="E1556" s="4"/>
      <c r="F1556" s="4"/>
      <c r="G1556" s="4"/>
      <c r="H1556" s="4"/>
      <c r="I1556" s="4"/>
      <c r="J1556" s="3" t="s">
        <v>11465</v>
      </c>
      <c r="K1556" s="3" t="s">
        <v>11466</v>
      </c>
      <c r="L1556" s="3" t="s">
        <v>11467</v>
      </c>
      <c r="M1556" s="3" t="s">
        <v>11468</v>
      </c>
      <c r="N1556" s="3" t="s">
        <v>11469</v>
      </c>
      <c r="O1556" s="3" t="s">
        <v>11470</v>
      </c>
    </row>
    <row r="1557" ht="89.25" spans="1:15">
      <c r="A1557" s="2" t="s">
        <v>15</v>
      </c>
      <c r="B1557" s="3" t="s">
        <v>11471</v>
      </c>
      <c r="C1557" s="3" t="s">
        <v>112</v>
      </c>
      <c r="D1557" s="4"/>
      <c r="E1557" s="4"/>
      <c r="F1557" s="4"/>
      <c r="G1557" s="4"/>
      <c r="H1557" s="4"/>
      <c r="I1557" s="4"/>
      <c r="J1557" s="3" t="s">
        <v>11472</v>
      </c>
      <c r="K1557" s="3" t="s">
        <v>11473</v>
      </c>
      <c r="L1557" s="3" t="s">
        <v>11474</v>
      </c>
      <c r="M1557" s="3" t="s">
        <v>11475</v>
      </c>
      <c r="N1557" s="3" t="s">
        <v>11476</v>
      </c>
      <c r="O1557" s="3" t="s">
        <v>11477</v>
      </c>
    </row>
    <row r="1558" ht="165.75" spans="1:15">
      <c r="A1558" s="2" t="s">
        <v>15</v>
      </c>
      <c r="B1558" s="3" t="s">
        <v>11478</v>
      </c>
      <c r="C1558" s="3" t="s">
        <v>17</v>
      </c>
      <c r="D1558" s="3" t="s">
        <v>11471</v>
      </c>
      <c r="E1558" s="4"/>
      <c r="F1558" s="4"/>
      <c r="G1558" s="3" t="s">
        <v>11479</v>
      </c>
      <c r="H1558" s="4"/>
      <c r="I1558" s="3" t="s">
        <v>11480</v>
      </c>
      <c r="J1558" s="3" t="s">
        <v>11481</v>
      </c>
      <c r="K1558" s="3" t="s">
        <v>11482</v>
      </c>
      <c r="L1558" s="3" t="s">
        <v>11483</v>
      </c>
      <c r="M1558" s="3" t="s">
        <v>11484</v>
      </c>
      <c r="N1558" s="3" t="s">
        <v>11485</v>
      </c>
      <c r="O1558" s="3" t="s">
        <v>11486</v>
      </c>
    </row>
    <row r="1559" ht="102" spans="1:15">
      <c r="A1559" s="2" t="s">
        <v>15</v>
      </c>
      <c r="B1559" s="3" t="s">
        <v>11487</v>
      </c>
      <c r="C1559" s="3" t="s">
        <v>17</v>
      </c>
      <c r="D1559" s="4"/>
      <c r="E1559" s="4"/>
      <c r="F1559" s="4"/>
      <c r="G1559" s="4"/>
      <c r="H1559" s="4"/>
      <c r="I1559" s="4"/>
      <c r="J1559" s="3" t="s">
        <v>11488</v>
      </c>
      <c r="K1559" s="3" t="s">
        <v>11489</v>
      </c>
      <c r="L1559" s="3" t="s">
        <v>11490</v>
      </c>
      <c r="M1559" s="3" t="s">
        <v>11491</v>
      </c>
      <c r="N1559" s="3" t="s">
        <v>11492</v>
      </c>
      <c r="O1559" s="3" t="s">
        <v>11493</v>
      </c>
    </row>
    <row r="1560" spans="1:15">
      <c r="A1560" s="2" t="s">
        <v>15</v>
      </c>
      <c r="B1560" s="2" t="s">
        <v>11494</v>
      </c>
      <c r="C1560" s="2" t="s">
        <v>112</v>
      </c>
      <c r="D1560" s="2"/>
      <c r="E1560" s="2"/>
      <c r="F1560" s="2" t="s">
        <v>11495</v>
      </c>
      <c r="G1560" s="2" t="s">
        <v>9226</v>
      </c>
      <c r="H1560" s="2"/>
      <c r="I1560" s="2" t="s">
        <v>11496</v>
      </c>
      <c r="J1560" s="2" t="s">
        <v>11497</v>
      </c>
      <c r="K1560" s="2" t="s">
        <v>11498</v>
      </c>
      <c r="L1560" s="2" t="s">
        <v>11499</v>
      </c>
      <c r="M1560" s="2" t="s">
        <v>11500</v>
      </c>
      <c r="N1560" s="2" t="s">
        <v>11501</v>
      </c>
      <c r="O1560" s="2" t="s">
        <v>11502</v>
      </c>
    </row>
    <row r="1561" spans="1:15">
      <c r="A1561" s="2" t="s">
        <v>15</v>
      </c>
      <c r="B1561" s="2" t="s">
        <v>11503</v>
      </c>
      <c r="C1561" s="2" t="s">
        <v>17</v>
      </c>
      <c r="D1561" s="2"/>
      <c r="E1561" s="2"/>
      <c r="F1561" s="2" t="s">
        <v>11504</v>
      </c>
      <c r="G1561" s="2" t="s">
        <v>11505</v>
      </c>
      <c r="H1561" s="2"/>
      <c r="I1561" s="2" t="s">
        <v>11506</v>
      </c>
      <c r="J1561" s="2" t="s">
        <v>11507</v>
      </c>
      <c r="K1561" s="2" t="s">
        <v>11508</v>
      </c>
      <c r="L1561" s="2" t="s">
        <v>11509</v>
      </c>
      <c r="M1561" s="2" t="s">
        <v>11510</v>
      </c>
      <c r="N1561" s="2" t="s">
        <v>11511</v>
      </c>
      <c r="O1561" s="2" t="s">
        <v>11512</v>
      </c>
    </row>
    <row r="1562" spans="1:15">
      <c r="A1562" s="2" t="s">
        <v>15</v>
      </c>
      <c r="B1562" s="2" t="s">
        <v>11513</v>
      </c>
      <c r="C1562" s="2" t="s">
        <v>17</v>
      </c>
      <c r="D1562" s="2"/>
      <c r="E1562" s="2"/>
      <c r="F1562" s="2" t="s">
        <v>11514</v>
      </c>
      <c r="G1562" s="2" t="s">
        <v>6509</v>
      </c>
      <c r="H1562" s="2"/>
      <c r="I1562" s="2" t="s">
        <v>11515</v>
      </c>
      <c r="J1562" s="2" t="s">
        <v>11516</v>
      </c>
      <c r="K1562" s="2" t="s">
        <v>11517</v>
      </c>
      <c r="L1562" s="2" t="s">
        <v>11518</v>
      </c>
      <c r="M1562" s="2" t="s">
        <v>11519</v>
      </c>
      <c r="N1562" s="2" t="s">
        <v>11520</v>
      </c>
      <c r="O1562" s="2" t="s">
        <v>11521</v>
      </c>
    </row>
    <row r="1563" spans="1:15">
      <c r="A1563" s="2" t="s">
        <v>15</v>
      </c>
      <c r="B1563" s="2" t="s">
        <v>11522</v>
      </c>
      <c r="C1563" s="2" t="s">
        <v>38</v>
      </c>
      <c r="D1563" s="2"/>
      <c r="E1563" s="2"/>
      <c r="F1563" s="2" t="s">
        <v>11514</v>
      </c>
      <c r="G1563" s="2"/>
      <c r="H1563" s="2"/>
      <c r="I1563" s="2" t="s">
        <v>11523</v>
      </c>
      <c r="J1563" s="2" t="s">
        <v>11524</v>
      </c>
      <c r="K1563" s="2" t="s">
        <v>11525</v>
      </c>
      <c r="L1563" s="2" t="s">
        <v>11526</v>
      </c>
      <c r="M1563" s="2" t="s">
        <v>11527</v>
      </c>
      <c r="N1563" s="2" t="s">
        <v>11528</v>
      </c>
      <c r="O1563" s="2" t="s">
        <v>11529</v>
      </c>
    </row>
    <row r="1564" spans="1:15">
      <c r="A1564" s="2" t="s">
        <v>15</v>
      </c>
      <c r="B1564" s="2" t="s">
        <v>11530</v>
      </c>
      <c r="C1564" s="2" t="s">
        <v>497</v>
      </c>
      <c r="D1564" s="2"/>
      <c r="E1564" s="2"/>
      <c r="F1564" s="2"/>
      <c r="G1564" s="2"/>
      <c r="H1564" s="2"/>
      <c r="I1564" s="2"/>
      <c r="J1564" s="2" t="s">
        <v>11531</v>
      </c>
      <c r="K1564" s="2" t="s">
        <v>11532</v>
      </c>
      <c r="L1564" s="2" t="s">
        <v>11533</v>
      </c>
      <c r="M1564" s="2" t="s">
        <v>11534</v>
      </c>
      <c r="N1564" s="2" t="s">
        <v>11535</v>
      </c>
      <c r="O1564" s="2" t="s">
        <v>11536</v>
      </c>
    </row>
    <row r="1565" spans="1:15">
      <c r="A1565" s="2" t="s">
        <v>15</v>
      </c>
      <c r="B1565" s="2" t="s">
        <v>11537</v>
      </c>
      <c r="C1565" s="2" t="s">
        <v>27</v>
      </c>
      <c r="D1565" s="2" t="s">
        <v>11538</v>
      </c>
      <c r="E1565" s="2"/>
      <c r="F1565" s="2" t="s">
        <v>2923</v>
      </c>
      <c r="G1565" s="2"/>
      <c r="H1565" s="2"/>
      <c r="I1565" s="2" t="s">
        <v>11539</v>
      </c>
      <c r="J1565" s="2" t="s">
        <v>11540</v>
      </c>
      <c r="K1565" s="2" t="s">
        <v>11541</v>
      </c>
      <c r="L1565" s="2" t="s">
        <v>11542</v>
      </c>
      <c r="M1565" s="2" t="s">
        <v>11543</v>
      </c>
      <c r="N1565" s="2" t="s">
        <v>11544</v>
      </c>
      <c r="O1565" s="2" t="s">
        <v>11545</v>
      </c>
    </row>
    <row r="1566" spans="1:15">
      <c r="A1566" s="2" t="s">
        <v>15</v>
      </c>
      <c r="B1566" s="2" t="s">
        <v>11546</v>
      </c>
      <c r="C1566" s="2" t="s">
        <v>497</v>
      </c>
      <c r="D1566" s="2" t="s">
        <v>11538</v>
      </c>
      <c r="E1566" s="2"/>
      <c r="F1566" s="2" t="s">
        <v>312</v>
      </c>
      <c r="G1566" s="2"/>
      <c r="H1566" s="2"/>
      <c r="I1566" s="2" t="s">
        <v>11547</v>
      </c>
      <c r="J1566" s="2" t="s">
        <v>11531</v>
      </c>
      <c r="K1566" s="2" t="s">
        <v>11548</v>
      </c>
      <c r="L1566" s="2" t="s">
        <v>11549</v>
      </c>
      <c r="M1566" s="2" t="s">
        <v>11550</v>
      </c>
      <c r="N1566" s="2" t="s">
        <v>11551</v>
      </c>
      <c r="O1566" s="2" t="s">
        <v>11552</v>
      </c>
    </row>
    <row r="1567" spans="1:15">
      <c r="A1567" s="2" t="s">
        <v>15</v>
      </c>
      <c r="B1567" s="2" t="s">
        <v>11553</v>
      </c>
      <c r="C1567" s="2" t="s">
        <v>497</v>
      </c>
      <c r="D1567" s="2" t="s">
        <v>11538</v>
      </c>
      <c r="E1567" s="2"/>
      <c r="F1567" s="2" t="s">
        <v>4147</v>
      </c>
      <c r="G1567" s="2"/>
      <c r="H1567" s="2"/>
      <c r="I1567" s="2" t="s">
        <v>11554</v>
      </c>
      <c r="J1567" s="2" t="s">
        <v>11555</v>
      </c>
      <c r="K1567" s="2" t="s">
        <v>11556</v>
      </c>
      <c r="L1567" s="2" t="s">
        <v>11557</v>
      </c>
      <c r="M1567" s="2" t="s">
        <v>11558</v>
      </c>
      <c r="N1567" s="2" t="s">
        <v>11559</v>
      </c>
      <c r="O1567" s="2" t="s">
        <v>11560</v>
      </c>
    </row>
    <row r="1568" spans="1:15">
      <c r="A1568" s="2" t="s">
        <v>15</v>
      </c>
      <c r="B1568" s="2" t="s">
        <v>11561</v>
      </c>
      <c r="C1568" s="2" t="s">
        <v>27</v>
      </c>
      <c r="D1568" s="2" t="s">
        <v>11538</v>
      </c>
      <c r="E1568" s="2"/>
      <c r="F1568" s="2" t="s">
        <v>11562</v>
      </c>
      <c r="G1568" s="2"/>
      <c r="H1568" s="2"/>
      <c r="I1568" s="2" t="s">
        <v>11563</v>
      </c>
      <c r="J1568" s="2" t="s">
        <v>11564</v>
      </c>
      <c r="K1568" s="2" t="s">
        <v>11565</v>
      </c>
      <c r="L1568" s="2" t="s">
        <v>11566</v>
      </c>
      <c r="M1568" s="2" t="s">
        <v>11567</v>
      </c>
      <c r="N1568" s="2" t="s">
        <v>11568</v>
      </c>
      <c r="O1568" s="2" t="s">
        <v>11569</v>
      </c>
    </row>
    <row r="1569" spans="1:15">
      <c r="A1569" s="2" t="s">
        <v>15</v>
      </c>
      <c r="B1569" s="2" t="s">
        <v>11570</v>
      </c>
      <c r="C1569" s="2" t="s">
        <v>27</v>
      </c>
      <c r="D1569" s="2" t="s">
        <v>11538</v>
      </c>
      <c r="E1569" s="2"/>
      <c r="F1569" s="2" t="s">
        <v>11571</v>
      </c>
      <c r="G1569" s="2"/>
      <c r="H1569" s="2"/>
      <c r="I1569" s="2" t="s">
        <v>11572</v>
      </c>
      <c r="J1569" s="2" t="s">
        <v>11573</v>
      </c>
      <c r="K1569" s="2" t="s">
        <v>11574</v>
      </c>
      <c r="L1569" s="2" t="s">
        <v>11575</v>
      </c>
      <c r="M1569" s="2" t="s">
        <v>11576</v>
      </c>
      <c r="N1569" s="2" t="s">
        <v>11577</v>
      </c>
      <c r="O1569" s="2" t="s">
        <v>11578</v>
      </c>
    </row>
    <row r="1570" spans="1:15">
      <c r="A1570" s="2" t="s">
        <v>15</v>
      </c>
      <c r="B1570" s="2" t="s">
        <v>11579</v>
      </c>
      <c r="C1570" s="2" t="s">
        <v>27</v>
      </c>
      <c r="D1570" s="2"/>
      <c r="E1570" s="2"/>
      <c r="F1570" s="2"/>
      <c r="G1570" s="2"/>
      <c r="H1570" s="2"/>
      <c r="I1570" s="2" t="s">
        <v>11580</v>
      </c>
      <c r="J1570" s="2" t="s">
        <v>11581</v>
      </c>
      <c r="K1570" s="2" t="s">
        <v>11582</v>
      </c>
      <c r="L1570" s="2" t="s">
        <v>11583</v>
      </c>
      <c r="M1570" s="2" t="s">
        <v>11584</v>
      </c>
      <c r="N1570" s="2" t="s">
        <v>11585</v>
      </c>
      <c r="O1570" s="2" t="s">
        <v>11586</v>
      </c>
    </row>
    <row r="1571" spans="1:15">
      <c r="A1571" s="2" t="s">
        <v>15</v>
      </c>
      <c r="B1571" s="2" t="s">
        <v>5535</v>
      </c>
      <c r="C1571" s="2" t="s">
        <v>17</v>
      </c>
      <c r="D1571" s="2"/>
      <c r="E1571" s="2"/>
      <c r="F1571" s="2"/>
      <c r="G1571" s="2"/>
      <c r="H1571" s="2"/>
      <c r="I1571" s="2"/>
      <c r="J1571" s="2" t="s">
        <v>11587</v>
      </c>
      <c r="K1571" s="2" t="s">
        <v>11588</v>
      </c>
      <c r="L1571" s="2" t="s">
        <v>11589</v>
      </c>
      <c r="M1571" s="2" t="s">
        <v>11590</v>
      </c>
      <c r="N1571" s="2" t="s">
        <v>11591</v>
      </c>
      <c r="O1571" s="2" t="s">
        <v>11592</v>
      </c>
    </row>
    <row r="1572" spans="1:15">
      <c r="A1572" s="2" t="s">
        <v>15</v>
      </c>
      <c r="B1572" s="2" t="s">
        <v>11593</v>
      </c>
      <c r="C1572" s="2" t="s">
        <v>27</v>
      </c>
      <c r="D1572" s="2"/>
      <c r="E1572" s="2"/>
      <c r="F1572" s="2"/>
      <c r="G1572" s="2"/>
      <c r="H1572" s="2"/>
      <c r="I1572" s="2"/>
      <c r="J1572" s="2" t="s">
        <v>11594</v>
      </c>
      <c r="K1572" s="2" t="s">
        <v>11595</v>
      </c>
      <c r="L1572" s="2" t="s">
        <v>11596</v>
      </c>
      <c r="M1572" s="2" t="s">
        <v>11597</v>
      </c>
      <c r="N1572" s="2" t="s">
        <v>11598</v>
      </c>
      <c r="O1572" s="2" t="s">
        <v>11599</v>
      </c>
    </row>
    <row r="1573" spans="1:15">
      <c r="A1573" s="2" t="s">
        <v>15</v>
      </c>
      <c r="B1573" s="2" t="s">
        <v>11600</v>
      </c>
      <c r="C1573" s="2" t="s">
        <v>38</v>
      </c>
      <c r="D1573" s="2"/>
      <c r="E1573" s="2"/>
      <c r="F1573" s="2"/>
      <c r="G1573" s="2"/>
      <c r="H1573" s="2"/>
      <c r="I1573" s="2"/>
      <c r="J1573" s="2" t="s">
        <v>11601</v>
      </c>
      <c r="K1573" s="2" t="s">
        <v>11602</v>
      </c>
      <c r="L1573" s="2" t="s">
        <v>11603</v>
      </c>
      <c r="M1573" s="2" t="s">
        <v>11604</v>
      </c>
      <c r="N1573" s="2" t="s">
        <v>11605</v>
      </c>
      <c r="O1573" s="2" t="s">
        <v>11606</v>
      </c>
    </row>
    <row r="1574" spans="1:15">
      <c r="A1574" s="2" t="s">
        <v>15</v>
      </c>
      <c r="B1574" s="2" t="s">
        <v>11607</v>
      </c>
      <c r="C1574" s="2" t="s">
        <v>17</v>
      </c>
      <c r="D1574" s="2"/>
      <c r="E1574" s="2"/>
      <c r="F1574" s="2"/>
      <c r="G1574" s="2"/>
      <c r="H1574" s="2"/>
      <c r="I1574" s="2"/>
      <c r="J1574" s="2" t="s">
        <v>11608</v>
      </c>
      <c r="K1574" s="2" t="s">
        <v>11609</v>
      </c>
      <c r="L1574" s="2" t="s">
        <v>11610</v>
      </c>
      <c r="M1574" s="2" t="s">
        <v>11611</v>
      </c>
      <c r="N1574" s="2" t="s">
        <v>11612</v>
      </c>
      <c r="O1574" s="2" t="s">
        <v>11613</v>
      </c>
    </row>
    <row r="1575" spans="1:15">
      <c r="A1575" s="2" t="s">
        <v>15</v>
      </c>
      <c r="B1575" s="2" t="s">
        <v>11614</v>
      </c>
      <c r="C1575" s="2" t="s">
        <v>17</v>
      </c>
      <c r="D1575" s="2"/>
      <c r="E1575" s="2"/>
      <c r="F1575" s="2"/>
      <c r="G1575" s="2"/>
      <c r="H1575" s="2"/>
      <c r="I1575" s="2"/>
      <c r="J1575" s="2" t="s">
        <v>11615</v>
      </c>
      <c r="K1575" s="2" t="s">
        <v>11616</v>
      </c>
      <c r="L1575" s="2" t="s">
        <v>11617</v>
      </c>
      <c r="M1575" s="2" t="s">
        <v>11618</v>
      </c>
      <c r="N1575" s="2" t="s">
        <v>11619</v>
      </c>
      <c r="O1575" s="2" t="s">
        <v>11620</v>
      </c>
    </row>
    <row r="1576" spans="1:15">
      <c r="A1576" s="2" t="s">
        <v>15</v>
      </c>
      <c r="B1576" s="2" t="s">
        <v>11614</v>
      </c>
      <c r="C1576" s="2" t="s">
        <v>112</v>
      </c>
      <c r="D1576" s="2"/>
      <c r="E1576" s="2"/>
      <c r="F1576" s="2"/>
      <c r="G1576" s="2"/>
      <c r="H1576" s="2"/>
      <c r="I1576" s="2"/>
      <c r="J1576" s="2" t="s">
        <v>11621</v>
      </c>
      <c r="K1576" s="2" t="s">
        <v>11616</v>
      </c>
      <c r="L1576" s="2" t="s">
        <v>11622</v>
      </c>
      <c r="M1576" s="2" t="s">
        <v>11623</v>
      </c>
      <c r="N1576" s="2" t="s">
        <v>11624</v>
      </c>
      <c r="O1576" s="2" t="s">
        <v>11625</v>
      </c>
    </row>
    <row r="1577" spans="1:15">
      <c r="A1577" s="2" t="s">
        <v>15</v>
      </c>
      <c r="B1577" s="2" t="s">
        <v>11626</v>
      </c>
      <c r="C1577" s="2" t="s">
        <v>17</v>
      </c>
      <c r="D1577" s="2"/>
      <c r="E1577" s="2"/>
      <c r="F1577" s="2"/>
      <c r="G1577" s="2"/>
      <c r="H1577" s="2"/>
      <c r="I1577" s="2"/>
      <c r="J1577" s="2" t="s">
        <v>11627</v>
      </c>
      <c r="K1577" s="2" t="s">
        <v>11628</v>
      </c>
      <c r="L1577" s="2" t="s">
        <v>11629</v>
      </c>
      <c r="M1577" s="2" t="s">
        <v>11630</v>
      </c>
      <c r="N1577" s="2" t="s">
        <v>11631</v>
      </c>
      <c r="O1577" s="2" t="s">
        <v>11632</v>
      </c>
    </row>
    <row r="1578" spans="1:15">
      <c r="A1578" s="2" t="s">
        <v>15</v>
      </c>
      <c r="B1578" s="2" t="s">
        <v>11633</v>
      </c>
      <c r="C1578" s="2" t="s">
        <v>17</v>
      </c>
      <c r="D1578" s="2" t="s">
        <v>11634</v>
      </c>
      <c r="E1578" s="2"/>
      <c r="F1578" s="2" t="s">
        <v>2760</v>
      </c>
      <c r="G1578" s="2"/>
      <c r="H1578" s="2"/>
      <c r="I1578" s="2" t="s">
        <v>11635</v>
      </c>
      <c r="J1578" s="2" t="s">
        <v>11636</v>
      </c>
      <c r="K1578" s="2" t="s">
        <v>11637</v>
      </c>
      <c r="L1578" s="2" t="s">
        <v>11638</v>
      </c>
      <c r="M1578" s="2" t="s">
        <v>11639</v>
      </c>
      <c r="N1578" s="2" t="s">
        <v>11640</v>
      </c>
      <c r="O1578" s="2" t="s">
        <v>11641</v>
      </c>
    </row>
    <row r="1579" spans="1:15">
      <c r="A1579" s="2" t="s">
        <v>15</v>
      </c>
      <c r="B1579" s="2" t="s">
        <v>11642</v>
      </c>
      <c r="C1579" s="2" t="s">
        <v>17</v>
      </c>
      <c r="D1579" s="2" t="s">
        <v>11634</v>
      </c>
      <c r="E1579" s="2"/>
      <c r="F1579" s="2" t="s">
        <v>5157</v>
      </c>
      <c r="G1579" s="2"/>
      <c r="H1579" s="2"/>
      <c r="I1579" s="2" t="s">
        <v>11643</v>
      </c>
      <c r="J1579" s="2" t="s">
        <v>11644</v>
      </c>
      <c r="K1579" s="2" t="s">
        <v>11645</v>
      </c>
      <c r="L1579" s="2" t="s">
        <v>11646</v>
      </c>
      <c r="M1579" s="2" t="s">
        <v>11647</v>
      </c>
      <c r="N1579" s="2" t="s">
        <v>11648</v>
      </c>
      <c r="O1579" s="2" t="s">
        <v>11649</v>
      </c>
    </row>
    <row r="1580" spans="1:15">
      <c r="A1580" s="2" t="s">
        <v>15</v>
      </c>
      <c r="B1580" s="2" t="s">
        <v>11650</v>
      </c>
      <c r="C1580" s="2" t="s">
        <v>17</v>
      </c>
      <c r="D1580" s="2" t="s">
        <v>11634</v>
      </c>
      <c r="E1580" s="2"/>
      <c r="F1580" s="2" t="s">
        <v>11651</v>
      </c>
      <c r="G1580" s="2"/>
      <c r="H1580" s="2"/>
      <c r="I1580" s="2" t="s">
        <v>11652</v>
      </c>
      <c r="J1580" s="2" t="s">
        <v>11653</v>
      </c>
      <c r="K1580" s="2" t="s">
        <v>11654</v>
      </c>
      <c r="L1580" s="2" t="s">
        <v>11655</v>
      </c>
      <c r="M1580" s="2" t="s">
        <v>11656</v>
      </c>
      <c r="N1580" s="2" t="s">
        <v>11657</v>
      </c>
      <c r="O1580" s="2" t="s">
        <v>11658</v>
      </c>
    </row>
    <row r="1581" spans="1:15">
      <c r="A1581" s="2" t="s">
        <v>15</v>
      </c>
      <c r="B1581" s="2" t="s">
        <v>11659</v>
      </c>
      <c r="C1581" s="2" t="s">
        <v>112</v>
      </c>
      <c r="D1581" s="2"/>
      <c r="E1581" s="2"/>
      <c r="F1581" s="2"/>
      <c r="G1581" s="2"/>
      <c r="H1581" s="2"/>
      <c r="I1581" s="2"/>
      <c r="J1581" s="2" t="s">
        <v>11660</v>
      </c>
      <c r="K1581" s="2" t="s">
        <v>11661</v>
      </c>
      <c r="L1581" s="2" t="s">
        <v>11662</v>
      </c>
      <c r="M1581" s="2" t="s">
        <v>11663</v>
      </c>
      <c r="N1581" s="2" t="s">
        <v>11664</v>
      </c>
      <c r="O1581" s="2" t="s">
        <v>11665</v>
      </c>
    </row>
    <row r="1582" spans="1:15">
      <c r="A1582" s="2" t="s">
        <v>15</v>
      </c>
      <c r="B1582" s="2" t="s">
        <v>11659</v>
      </c>
      <c r="C1582" s="2" t="s">
        <v>38</v>
      </c>
      <c r="D1582" s="2"/>
      <c r="E1582" s="2"/>
      <c r="F1582" s="2"/>
      <c r="G1582" s="2"/>
      <c r="H1582" s="2"/>
      <c r="I1582" s="2"/>
      <c r="J1582" s="2" t="s">
        <v>11666</v>
      </c>
      <c r="K1582" s="2" t="s">
        <v>11661</v>
      </c>
      <c r="L1582" s="2" t="s">
        <v>11667</v>
      </c>
      <c r="M1582" s="2" t="s">
        <v>11668</v>
      </c>
      <c r="N1582" s="2" t="s">
        <v>11669</v>
      </c>
      <c r="O1582" s="2" t="s">
        <v>11670</v>
      </c>
    </row>
    <row r="1583" spans="1:15">
      <c r="A1583" s="2" t="s">
        <v>15</v>
      </c>
      <c r="B1583" s="2" t="s">
        <v>11671</v>
      </c>
      <c r="C1583" s="2" t="s">
        <v>38</v>
      </c>
      <c r="D1583" s="2"/>
      <c r="E1583" s="2"/>
      <c r="F1583" s="2"/>
      <c r="G1583" s="2"/>
      <c r="H1583" s="2"/>
      <c r="I1583" s="2"/>
      <c r="J1583" s="2" t="s">
        <v>11672</v>
      </c>
      <c r="K1583" s="2" t="s">
        <v>11673</v>
      </c>
      <c r="L1583" s="2" t="s">
        <v>11674</v>
      </c>
      <c r="M1583" s="2" t="s">
        <v>11675</v>
      </c>
      <c r="N1583" s="2" t="s">
        <v>11676</v>
      </c>
      <c r="O1583" s="2" t="s">
        <v>11677</v>
      </c>
    </row>
    <row r="1584" spans="1:15">
      <c r="A1584" s="2" t="s">
        <v>15</v>
      </c>
      <c r="B1584" s="2" t="s">
        <v>11678</v>
      </c>
      <c r="C1584" s="2" t="s">
        <v>17</v>
      </c>
      <c r="D1584" s="2"/>
      <c r="E1584" s="2"/>
      <c r="F1584" s="2" t="s">
        <v>11671</v>
      </c>
      <c r="G1584" s="2" t="e">
        <f>-er</f>
        <v>#NAME?</v>
      </c>
      <c r="H1584" s="2"/>
      <c r="I1584" s="2" t="s">
        <v>11679</v>
      </c>
      <c r="J1584" s="2" t="s">
        <v>11680</v>
      </c>
      <c r="K1584" s="2" t="s">
        <v>11681</v>
      </c>
      <c r="L1584" s="2" t="s">
        <v>11682</v>
      </c>
      <c r="M1584" s="2" t="s">
        <v>11683</v>
      </c>
      <c r="N1584" s="2" t="s">
        <v>11684</v>
      </c>
      <c r="O1584" s="2" t="s">
        <v>11685</v>
      </c>
    </row>
    <row r="1585" spans="1:15">
      <c r="A1585" s="2" t="s">
        <v>15</v>
      </c>
      <c r="B1585" s="2" t="s">
        <v>4079</v>
      </c>
      <c r="C1585" s="2" t="s">
        <v>112</v>
      </c>
      <c r="D1585" s="2"/>
      <c r="E1585" s="2"/>
      <c r="F1585" s="2" t="s">
        <v>11686</v>
      </c>
      <c r="G1585" s="2" t="e">
        <f>-ial</f>
        <v>#NAME?</v>
      </c>
      <c r="H1585" s="2"/>
      <c r="I1585" s="2" t="s">
        <v>11687</v>
      </c>
      <c r="J1585" s="2" t="s">
        <v>11688</v>
      </c>
      <c r="K1585" s="2" t="s">
        <v>11689</v>
      </c>
      <c r="L1585" s="2" t="s">
        <v>11690</v>
      </c>
      <c r="M1585" s="2" t="s">
        <v>11691</v>
      </c>
      <c r="N1585" s="2" t="s">
        <v>11692</v>
      </c>
      <c r="O1585" s="2" t="s">
        <v>11693</v>
      </c>
    </row>
    <row r="1586" spans="1:15">
      <c r="A1586" s="2" t="s">
        <v>15</v>
      </c>
      <c r="B1586" s="2" t="s">
        <v>11694</v>
      </c>
      <c r="C1586" s="2" t="s">
        <v>17</v>
      </c>
      <c r="D1586" s="2"/>
      <c r="E1586" s="2"/>
      <c r="F1586" s="2"/>
      <c r="G1586" s="2"/>
      <c r="H1586" s="2"/>
      <c r="I1586" s="2"/>
      <c r="J1586" s="2" t="s">
        <v>11695</v>
      </c>
      <c r="K1586" s="2" t="s">
        <v>11696</v>
      </c>
      <c r="L1586" s="2" t="s">
        <v>11697</v>
      </c>
      <c r="M1586" s="2" t="s">
        <v>11698</v>
      </c>
      <c r="N1586" s="2" t="s">
        <v>11699</v>
      </c>
      <c r="O1586" s="2" t="s">
        <v>11700</v>
      </c>
    </row>
    <row r="1587" spans="1:15">
      <c r="A1587" s="2" t="s">
        <v>15</v>
      </c>
      <c r="B1587" s="2" t="s">
        <v>11701</v>
      </c>
      <c r="C1587" s="2" t="s">
        <v>17</v>
      </c>
      <c r="D1587" s="2"/>
      <c r="E1587" s="2"/>
      <c r="F1587" s="2"/>
      <c r="G1587" s="2"/>
      <c r="H1587" s="2"/>
      <c r="I1587" s="2"/>
      <c r="J1587" s="2" t="s">
        <v>11702</v>
      </c>
      <c r="K1587" s="2" t="s">
        <v>11703</v>
      </c>
      <c r="L1587" s="2" t="s">
        <v>11704</v>
      </c>
      <c r="M1587" s="2" t="s">
        <v>11705</v>
      </c>
      <c r="N1587" s="2" t="s">
        <v>11706</v>
      </c>
      <c r="O1587" s="2" t="s">
        <v>11707</v>
      </c>
    </row>
    <row r="1588" spans="1:15">
      <c r="A1588" s="2" t="s">
        <v>15</v>
      </c>
      <c r="B1588" s="2" t="s">
        <v>11708</v>
      </c>
      <c r="C1588" s="2" t="s">
        <v>17</v>
      </c>
      <c r="D1588" s="2"/>
      <c r="E1588" s="2"/>
      <c r="F1588" s="2"/>
      <c r="G1588" s="2"/>
      <c r="H1588" s="2"/>
      <c r="I1588" s="2"/>
      <c r="J1588" s="2" t="s">
        <v>11709</v>
      </c>
      <c r="K1588" s="2" t="s">
        <v>11710</v>
      </c>
      <c r="L1588" s="2" t="s">
        <v>11711</v>
      </c>
      <c r="M1588" s="2" t="s">
        <v>11712</v>
      </c>
      <c r="N1588" s="2" t="s">
        <v>11713</v>
      </c>
      <c r="O1588" s="2" t="s">
        <v>11714</v>
      </c>
    </row>
    <row r="1589" spans="1:15">
      <c r="A1589" s="2" t="s">
        <v>15</v>
      </c>
      <c r="B1589" s="2" t="s">
        <v>11715</v>
      </c>
      <c r="C1589" s="2" t="s">
        <v>38</v>
      </c>
      <c r="D1589" s="2"/>
      <c r="E1589" s="2"/>
      <c r="F1589" s="2"/>
      <c r="G1589" s="2"/>
      <c r="H1589" s="2"/>
      <c r="I1589" s="2"/>
      <c r="J1589" s="2" t="s">
        <v>11716</v>
      </c>
      <c r="K1589" s="2" t="s">
        <v>11717</v>
      </c>
      <c r="L1589" s="2" t="s">
        <v>11718</v>
      </c>
      <c r="M1589" s="2" t="s">
        <v>11719</v>
      </c>
      <c r="N1589" s="2" t="s">
        <v>11720</v>
      </c>
      <c r="O1589" s="2" t="s">
        <v>11721</v>
      </c>
    </row>
    <row r="1590" spans="1:15">
      <c r="A1590" s="2" t="s">
        <v>15</v>
      </c>
      <c r="B1590" s="2" t="s">
        <v>11722</v>
      </c>
      <c r="C1590" s="2" t="s">
        <v>17</v>
      </c>
      <c r="D1590" s="2"/>
      <c r="E1590" s="2"/>
      <c r="F1590" s="2" t="s">
        <v>11715</v>
      </c>
      <c r="G1590" s="2" t="e">
        <f>-ing</f>
        <v>#NAME?</v>
      </c>
      <c r="H1590" s="2"/>
      <c r="I1590" s="2" t="s">
        <v>11723</v>
      </c>
      <c r="J1590" s="2" t="s">
        <v>11724</v>
      </c>
      <c r="K1590" s="2" t="s">
        <v>11725</v>
      </c>
      <c r="L1590" s="2" t="s">
        <v>11726</v>
      </c>
      <c r="M1590" s="2" t="s">
        <v>11727</v>
      </c>
      <c r="N1590" s="2" t="s">
        <v>11728</v>
      </c>
      <c r="O1590" s="2" t="s">
        <v>11729</v>
      </c>
    </row>
    <row r="1591" spans="1:15">
      <c r="A1591" s="2" t="s">
        <v>15</v>
      </c>
      <c r="B1591" s="2" t="s">
        <v>11730</v>
      </c>
      <c r="C1591" s="2" t="s">
        <v>38</v>
      </c>
      <c r="D1591" s="2"/>
      <c r="E1591" s="2"/>
      <c r="F1591" s="2"/>
      <c r="G1591" s="2"/>
      <c r="H1591" s="2"/>
      <c r="I1591" s="2"/>
      <c r="J1591" s="2" t="s">
        <v>11731</v>
      </c>
      <c r="K1591" s="2" t="s">
        <v>11732</v>
      </c>
      <c r="L1591" s="2" t="s">
        <v>11733</v>
      </c>
      <c r="M1591" s="2" t="s">
        <v>11734</v>
      </c>
      <c r="N1591" s="2" t="s">
        <v>11735</v>
      </c>
      <c r="O1591" s="2" t="s">
        <v>11736</v>
      </c>
    </row>
    <row r="1592" spans="1:15">
      <c r="A1592" s="2" t="s">
        <v>15</v>
      </c>
      <c r="B1592" s="2" t="s">
        <v>11737</v>
      </c>
      <c r="C1592" s="2" t="s">
        <v>17</v>
      </c>
      <c r="D1592" s="2"/>
      <c r="E1592" s="2"/>
      <c r="F1592" s="2" t="s">
        <v>11738</v>
      </c>
      <c r="G1592" s="2"/>
      <c r="H1592" s="2"/>
      <c r="I1592" s="2" t="s">
        <v>11739</v>
      </c>
      <c r="J1592" s="2" t="s">
        <v>11740</v>
      </c>
      <c r="K1592" s="2" t="s">
        <v>11741</v>
      </c>
      <c r="L1592" s="2" t="s">
        <v>11742</v>
      </c>
      <c r="M1592" s="2" t="s">
        <v>11743</v>
      </c>
      <c r="N1592" s="2" t="s">
        <v>11744</v>
      </c>
      <c r="O1592" s="2" t="s">
        <v>11745</v>
      </c>
    </row>
    <row r="1593" spans="1:15">
      <c r="A1593" s="2" t="s">
        <v>15</v>
      </c>
      <c r="B1593" s="2" t="s">
        <v>11746</v>
      </c>
      <c r="C1593" s="2" t="s">
        <v>17</v>
      </c>
      <c r="D1593" s="2"/>
      <c r="E1593" s="2"/>
      <c r="F1593" s="2"/>
      <c r="G1593" s="2"/>
      <c r="H1593" s="2"/>
      <c r="I1593" s="2"/>
      <c r="J1593" s="2" t="s">
        <v>11747</v>
      </c>
      <c r="K1593" s="2" t="s">
        <v>11748</v>
      </c>
      <c r="L1593" s="2" t="s">
        <v>11749</v>
      </c>
      <c r="M1593" s="2" t="s">
        <v>11750</v>
      </c>
      <c r="N1593" s="2" t="s">
        <v>11751</v>
      </c>
      <c r="O1593" s="2" t="s">
        <v>11752</v>
      </c>
    </row>
    <row r="1594" spans="1:15">
      <c r="A1594" s="2" t="s">
        <v>15</v>
      </c>
      <c r="B1594" s="2" t="s">
        <v>11753</v>
      </c>
      <c r="C1594" s="2" t="s">
        <v>17</v>
      </c>
      <c r="D1594" s="2"/>
      <c r="E1594" s="2"/>
      <c r="F1594" s="2"/>
      <c r="G1594" s="2"/>
      <c r="H1594" s="2"/>
      <c r="I1594" s="2"/>
      <c r="J1594" s="2" t="s">
        <v>11754</v>
      </c>
      <c r="K1594" s="2" t="s">
        <v>11755</v>
      </c>
      <c r="L1594" s="2" t="s">
        <v>11756</v>
      </c>
      <c r="M1594" s="2" t="s">
        <v>11757</v>
      </c>
      <c r="N1594" s="2" t="s">
        <v>11758</v>
      </c>
      <c r="O1594" s="2" t="s">
        <v>11759</v>
      </c>
    </row>
    <row r="1595" spans="1:15">
      <c r="A1595" s="2" t="s">
        <v>15</v>
      </c>
      <c r="B1595" s="2" t="s">
        <v>11753</v>
      </c>
      <c r="C1595" s="2" t="s">
        <v>38</v>
      </c>
      <c r="D1595" s="2"/>
      <c r="E1595" s="2"/>
      <c r="F1595" s="2"/>
      <c r="G1595" s="2"/>
      <c r="H1595" s="2"/>
      <c r="I1595" s="2"/>
      <c r="J1595" s="2" t="s">
        <v>11760</v>
      </c>
      <c r="K1595" s="2" t="s">
        <v>11755</v>
      </c>
      <c r="L1595" s="2" t="s">
        <v>11761</v>
      </c>
      <c r="M1595" s="2" t="s">
        <v>11762</v>
      </c>
      <c r="N1595" s="2" t="s">
        <v>11763</v>
      </c>
      <c r="O1595" s="2" t="s">
        <v>11764</v>
      </c>
    </row>
    <row r="1596" spans="1:15">
      <c r="A1596" s="2" t="s">
        <v>15</v>
      </c>
      <c r="B1596" s="2" t="s">
        <v>11765</v>
      </c>
      <c r="C1596" s="2" t="s">
        <v>38</v>
      </c>
      <c r="D1596" s="2"/>
      <c r="E1596" s="2"/>
      <c r="F1596" s="2"/>
      <c r="G1596" s="2"/>
      <c r="H1596" s="2"/>
      <c r="I1596" s="2"/>
      <c r="J1596" s="2" t="s">
        <v>11766</v>
      </c>
      <c r="K1596" s="2" t="s">
        <v>11767</v>
      </c>
      <c r="L1596" s="2" t="s">
        <v>11768</v>
      </c>
      <c r="M1596" s="2" t="s">
        <v>11769</v>
      </c>
      <c r="N1596" s="2" t="s">
        <v>11770</v>
      </c>
      <c r="O1596" s="2" t="s">
        <v>11771</v>
      </c>
    </row>
    <row r="1597" spans="1:15">
      <c r="A1597" s="2" t="s">
        <v>15</v>
      </c>
      <c r="B1597" s="2" t="s">
        <v>11765</v>
      </c>
      <c r="C1597" s="2" t="s">
        <v>17</v>
      </c>
      <c r="D1597" s="2"/>
      <c r="E1597" s="2"/>
      <c r="F1597" s="2"/>
      <c r="G1597" s="2"/>
      <c r="H1597" s="2"/>
      <c r="I1597" s="2"/>
      <c r="J1597" s="2" t="s">
        <v>11772</v>
      </c>
      <c r="K1597" s="2" t="s">
        <v>11767</v>
      </c>
      <c r="L1597" s="2" t="s">
        <v>11773</v>
      </c>
      <c r="M1597" s="2" t="s">
        <v>11774</v>
      </c>
      <c r="N1597" s="2" t="s">
        <v>11775</v>
      </c>
      <c r="O1597" s="2" t="s">
        <v>11776</v>
      </c>
    </row>
    <row r="1598" spans="1:15">
      <c r="A1598" s="2" t="s">
        <v>15</v>
      </c>
      <c r="B1598" s="2" t="s">
        <v>11777</v>
      </c>
      <c r="C1598" s="2" t="s">
        <v>17</v>
      </c>
      <c r="D1598" s="2"/>
      <c r="E1598" s="2"/>
      <c r="F1598" s="2"/>
      <c r="G1598" s="2"/>
      <c r="H1598" s="2"/>
      <c r="I1598" s="2"/>
      <c r="J1598" s="2" t="s">
        <v>11778</v>
      </c>
      <c r="K1598" s="2" t="s">
        <v>11779</v>
      </c>
      <c r="L1598" s="2" t="s">
        <v>11780</v>
      </c>
      <c r="M1598" s="2" t="s">
        <v>11781</v>
      </c>
      <c r="N1598" s="2" t="s">
        <v>11782</v>
      </c>
      <c r="O1598" s="2" t="s">
        <v>11783</v>
      </c>
    </row>
    <row r="1599" spans="1:15">
      <c r="A1599" s="2" t="s">
        <v>15</v>
      </c>
      <c r="B1599" s="2" t="s">
        <v>11777</v>
      </c>
      <c r="C1599" s="2" t="s">
        <v>38</v>
      </c>
      <c r="D1599" s="2"/>
      <c r="E1599" s="2"/>
      <c r="F1599" s="2"/>
      <c r="G1599" s="2"/>
      <c r="H1599" s="2"/>
      <c r="I1599" s="2"/>
      <c r="J1599" s="2" t="s">
        <v>11784</v>
      </c>
      <c r="K1599" s="2" t="s">
        <v>11779</v>
      </c>
      <c r="L1599" s="2" t="s">
        <v>11785</v>
      </c>
      <c r="M1599" s="2" t="s">
        <v>11786</v>
      </c>
      <c r="N1599" s="2" t="s">
        <v>11787</v>
      </c>
      <c r="O1599" s="2" t="s">
        <v>11788</v>
      </c>
    </row>
    <row r="1600" spans="1:15">
      <c r="A1600" s="2" t="s">
        <v>15</v>
      </c>
      <c r="B1600" s="2" t="s">
        <v>11789</v>
      </c>
      <c r="C1600" s="2" t="s">
        <v>17</v>
      </c>
      <c r="D1600" s="2"/>
      <c r="E1600" s="2"/>
      <c r="F1600" s="2"/>
      <c r="G1600" s="2"/>
      <c r="H1600" s="2"/>
      <c r="I1600" s="2"/>
      <c r="J1600" s="2" t="s">
        <v>11790</v>
      </c>
      <c r="K1600" s="2" t="s">
        <v>11791</v>
      </c>
      <c r="L1600" s="2" t="s">
        <v>11792</v>
      </c>
      <c r="M1600" s="2" t="s">
        <v>11793</v>
      </c>
      <c r="N1600" s="2" t="s">
        <v>11794</v>
      </c>
      <c r="O1600" s="2" t="s">
        <v>11795</v>
      </c>
    </row>
    <row r="1601" spans="1:15">
      <c r="A1601" s="2" t="s">
        <v>15</v>
      </c>
      <c r="B1601" s="2" t="s">
        <v>11796</v>
      </c>
      <c r="C1601" s="2" t="s">
        <v>17</v>
      </c>
      <c r="D1601" s="2"/>
      <c r="E1601" s="2"/>
      <c r="F1601" s="2"/>
      <c r="G1601" s="2"/>
      <c r="H1601" s="2"/>
      <c r="I1601" s="2"/>
      <c r="J1601" s="2" t="s">
        <v>11797</v>
      </c>
      <c r="K1601" s="2" t="s">
        <v>11798</v>
      </c>
      <c r="L1601" s="2" t="s">
        <v>11799</v>
      </c>
      <c r="M1601" s="2" t="s">
        <v>11800</v>
      </c>
      <c r="N1601" s="2" t="s">
        <v>11801</v>
      </c>
      <c r="O1601" s="2" t="s">
        <v>11802</v>
      </c>
    </row>
    <row r="1602" spans="1:15">
      <c r="A1602" s="2" t="s">
        <v>15</v>
      </c>
      <c r="B1602" s="2" t="s">
        <v>3567</v>
      </c>
      <c r="C1602" s="2" t="s">
        <v>17</v>
      </c>
      <c r="D1602" s="2"/>
      <c r="E1602" s="2"/>
      <c r="F1602" s="2"/>
      <c r="G1602" s="2"/>
      <c r="H1602" s="2"/>
      <c r="I1602" s="2"/>
      <c r="J1602" s="2" t="s">
        <v>11803</v>
      </c>
      <c r="K1602" s="2" t="s">
        <v>11804</v>
      </c>
      <c r="L1602" s="2" t="s">
        <v>11805</v>
      </c>
      <c r="M1602" s="2" t="s">
        <v>11806</v>
      </c>
      <c r="N1602" s="2" t="s">
        <v>11807</v>
      </c>
      <c r="O1602" s="2" t="s">
        <v>11808</v>
      </c>
    </row>
    <row r="1603" spans="1:15">
      <c r="A1603" s="2" t="s">
        <v>15</v>
      </c>
      <c r="B1603" s="2" t="s">
        <v>11809</v>
      </c>
      <c r="C1603" s="2" t="s">
        <v>17</v>
      </c>
      <c r="D1603" s="2"/>
      <c r="E1603" s="2"/>
      <c r="F1603" s="2"/>
      <c r="G1603" s="2"/>
      <c r="H1603" s="2"/>
      <c r="I1603" s="2"/>
      <c r="J1603" s="2" t="s">
        <v>11810</v>
      </c>
      <c r="K1603" s="2" t="s">
        <v>11811</v>
      </c>
      <c r="L1603" s="2" t="s">
        <v>11812</v>
      </c>
      <c r="M1603" s="2" t="s">
        <v>11813</v>
      </c>
      <c r="N1603" s="2" t="s">
        <v>11814</v>
      </c>
      <c r="O1603" s="2" t="s">
        <v>11815</v>
      </c>
    </row>
    <row r="1604" spans="1:15">
      <c r="A1604" s="2" t="s">
        <v>15</v>
      </c>
      <c r="B1604" s="2" t="s">
        <v>11816</v>
      </c>
      <c r="C1604" s="2" t="s">
        <v>38</v>
      </c>
      <c r="D1604" s="2"/>
      <c r="E1604" s="2"/>
      <c r="F1604" s="2"/>
      <c r="G1604" s="2"/>
      <c r="H1604" s="2"/>
      <c r="I1604" s="2"/>
      <c r="J1604" s="2" t="s">
        <v>11817</v>
      </c>
      <c r="K1604" s="2" t="s">
        <v>11818</v>
      </c>
      <c r="L1604" s="2" t="s">
        <v>11819</v>
      </c>
      <c r="M1604" s="2" t="s">
        <v>11820</v>
      </c>
      <c r="N1604" s="2" t="s">
        <v>11821</v>
      </c>
      <c r="O1604" s="2" t="s">
        <v>11822</v>
      </c>
    </row>
    <row r="1605" spans="1:15">
      <c r="A1605" s="2" t="s">
        <v>15</v>
      </c>
      <c r="B1605" s="2" t="s">
        <v>11823</v>
      </c>
      <c r="C1605" s="2" t="s">
        <v>38</v>
      </c>
      <c r="D1605" s="2"/>
      <c r="E1605" s="2"/>
      <c r="F1605" s="2"/>
      <c r="G1605" s="2"/>
      <c r="H1605" s="2"/>
      <c r="I1605" s="2"/>
      <c r="J1605" s="2" t="s">
        <v>11824</v>
      </c>
      <c r="K1605" s="2" t="s">
        <v>11825</v>
      </c>
      <c r="L1605" s="2" t="s">
        <v>11826</v>
      </c>
      <c r="M1605" s="2" t="s">
        <v>11827</v>
      </c>
      <c r="N1605" s="2" t="s">
        <v>11828</v>
      </c>
      <c r="O1605" s="2" t="s">
        <v>11829</v>
      </c>
    </row>
    <row r="1606" spans="1:15">
      <c r="A1606" s="2" t="s">
        <v>15</v>
      </c>
      <c r="B1606" s="2" t="s">
        <v>11823</v>
      </c>
      <c r="C1606" s="2" t="s">
        <v>17</v>
      </c>
      <c r="D1606" s="2"/>
      <c r="E1606" s="2"/>
      <c r="F1606" s="2"/>
      <c r="G1606" s="2"/>
      <c r="H1606" s="2"/>
      <c r="I1606" s="2"/>
      <c r="J1606" s="2" t="s">
        <v>11830</v>
      </c>
      <c r="K1606" s="2" t="s">
        <v>11825</v>
      </c>
      <c r="L1606" s="2" t="s">
        <v>11831</v>
      </c>
      <c r="M1606" s="2" t="s">
        <v>11832</v>
      </c>
      <c r="N1606" s="2" t="s">
        <v>11833</v>
      </c>
      <c r="O1606" s="2" t="s">
        <v>11834</v>
      </c>
    </row>
    <row r="1607" spans="1:15">
      <c r="A1607" s="2" t="s">
        <v>15</v>
      </c>
      <c r="B1607" s="2" t="s">
        <v>11835</v>
      </c>
      <c r="C1607" s="2" t="s">
        <v>17</v>
      </c>
      <c r="D1607" s="2"/>
      <c r="E1607" s="2"/>
      <c r="F1607" s="2"/>
      <c r="G1607" s="2"/>
      <c r="H1607" s="2"/>
      <c r="I1607" s="2"/>
      <c r="J1607" s="2" t="s">
        <v>11836</v>
      </c>
      <c r="K1607" s="2" t="s">
        <v>11837</v>
      </c>
      <c r="L1607" s="2" t="s">
        <v>11838</v>
      </c>
      <c r="M1607" s="2" t="s">
        <v>11839</v>
      </c>
      <c r="N1607" s="2" t="s">
        <v>11840</v>
      </c>
      <c r="O1607" s="2" t="s">
        <v>11841</v>
      </c>
    </row>
    <row r="1608" spans="1:15">
      <c r="A1608" s="2" t="s">
        <v>15</v>
      </c>
      <c r="B1608" s="2" t="s">
        <v>11835</v>
      </c>
      <c r="C1608" s="2" t="s">
        <v>38</v>
      </c>
      <c r="D1608" s="2"/>
      <c r="E1608" s="2"/>
      <c r="F1608" s="2"/>
      <c r="G1608" s="2"/>
      <c r="H1608" s="2"/>
      <c r="I1608" s="2"/>
      <c r="J1608" s="2" t="s">
        <v>11842</v>
      </c>
      <c r="K1608" s="2" t="s">
        <v>11837</v>
      </c>
      <c r="L1608" s="2" t="s">
        <v>11843</v>
      </c>
      <c r="M1608" s="2" t="s">
        <v>11844</v>
      </c>
      <c r="N1608" s="2" t="s">
        <v>11845</v>
      </c>
      <c r="O1608" s="2" t="s">
        <v>11846</v>
      </c>
    </row>
    <row r="1609" spans="1:15">
      <c r="A1609" s="2" t="s">
        <v>15</v>
      </c>
      <c r="B1609" s="2" t="s">
        <v>11847</v>
      </c>
      <c r="C1609" s="2" t="s">
        <v>38</v>
      </c>
      <c r="D1609" s="2"/>
      <c r="E1609" s="2"/>
      <c r="F1609" s="2"/>
      <c r="G1609" s="2"/>
      <c r="H1609" s="2"/>
      <c r="I1609" s="2"/>
      <c r="J1609" s="2" t="s">
        <v>8835</v>
      </c>
      <c r="K1609" s="2" t="s">
        <v>11804</v>
      </c>
      <c r="L1609" s="2" t="s">
        <v>11848</v>
      </c>
      <c r="M1609" s="2" t="s">
        <v>11849</v>
      </c>
      <c r="N1609" s="2" t="s">
        <v>11850</v>
      </c>
      <c r="O1609" s="2" t="s">
        <v>11851</v>
      </c>
    </row>
    <row r="1610" spans="1:15">
      <c r="A1610" s="2" t="s">
        <v>15</v>
      </c>
      <c r="B1610" s="2" t="s">
        <v>11852</v>
      </c>
      <c r="C1610" s="2" t="s">
        <v>38</v>
      </c>
      <c r="D1610" s="2"/>
      <c r="E1610" s="2"/>
      <c r="F1610" s="2"/>
      <c r="G1610" s="2"/>
      <c r="H1610" s="2"/>
      <c r="I1610" s="2"/>
      <c r="J1610" s="2" t="s">
        <v>11853</v>
      </c>
      <c r="K1610" s="2" t="s">
        <v>11854</v>
      </c>
      <c r="L1610" s="2" t="s">
        <v>11855</v>
      </c>
      <c r="M1610" s="2" t="s">
        <v>11856</v>
      </c>
      <c r="N1610" s="2" t="s">
        <v>11857</v>
      </c>
      <c r="O1610" s="2" t="s">
        <v>11858</v>
      </c>
    </row>
    <row r="1611" spans="1:15">
      <c r="A1611" s="2" t="s">
        <v>15</v>
      </c>
      <c r="B1611" s="2" t="s">
        <v>11852</v>
      </c>
      <c r="C1611" s="2" t="s">
        <v>17</v>
      </c>
      <c r="D1611" s="2"/>
      <c r="E1611" s="2"/>
      <c r="F1611" s="2"/>
      <c r="G1611" s="2"/>
      <c r="H1611" s="2"/>
      <c r="I1611" s="2"/>
      <c r="J1611" s="2" t="s">
        <v>11859</v>
      </c>
      <c r="K1611" s="2" t="s">
        <v>11854</v>
      </c>
      <c r="L1611" s="2" t="s">
        <v>11860</v>
      </c>
      <c r="M1611" s="2" t="s">
        <v>11861</v>
      </c>
      <c r="N1611" s="2" t="s">
        <v>11862</v>
      </c>
      <c r="O1611" s="2" t="s">
        <v>11863</v>
      </c>
    </row>
    <row r="1612" spans="1:15">
      <c r="A1612" s="2" t="s">
        <v>15</v>
      </c>
      <c r="B1612" s="2" t="s">
        <v>11864</v>
      </c>
      <c r="C1612" s="2" t="s">
        <v>17</v>
      </c>
      <c r="D1612" s="2"/>
      <c r="E1612" s="2"/>
      <c r="F1612" s="2"/>
      <c r="G1612" s="2"/>
      <c r="H1612" s="2"/>
      <c r="I1612" s="2"/>
      <c r="J1612" s="2" t="s">
        <v>11865</v>
      </c>
      <c r="K1612" s="2" t="s">
        <v>11866</v>
      </c>
      <c r="L1612" s="2" t="s">
        <v>11867</v>
      </c>
      <c r="M1612" s="2" t="s">
        <v>11868</v>
      </c>
      <c r="N1612" s="2" t="s">
        <v>11869</v>
      </c>
      <c r="O1612" s="2" t="s">
        <v>11870</v>
      </c>
    </row>
    <row r="1613" spans="1:15">
      <c r="A1613" s="2" t="s">
        <v>15</v>
      </c>
      <c r="B1613" s="2" t="s">
        <v>11864</v>
      </c>
      <c r="C1613" s="2" t="s">
        <v>38</v>
      </c>
      <c r="D1613" s="2"/>
      <c r="E1613" s="2"/>
      <c r="F1613" s="2"/>
      <c r="G1613" s="2"/>
      <c r="H1613" s="2"/>
      <c r="I1613" s="2"/>
      <c r="J1613" s="2" t="s">
        <v>11871</v>
      </c>
      <c r="K1613" s="2" t="s">
        <v>11866</v>
      </c>
      <c r="L1613" s="2" t="s">
        <v>11872</v>
      </c>
      <c r="M1613" s="2" t="s">
        <v>11873</v>
      </c>
      <c r="N1613" s="2" t="s">
        <v>11874</v>
      </c>
      <c r="O1613" s="2" t="s">
        <v>11875</v>
      </c>
    </row>
    <row r="1614" spans="1:15">
      <c r="A1614" s="2" t="s">
        <v>15</v>
      </c>
      <c r="B1614" s="2" t="s">
        <v>11876</v>
      </c>
      <c r="C1614" s="2" t="s">
        <v>17</v>
      </c>
      <c r="D1614" s="2"/>
      <c r="E1614" s="2"/>
      <c r="F1614" s="2" t="s">
        <v>11864</v>
      </c>
      <c r="G1614" s="2" t="s">
        <v>74</v>
      </c>
      <c r="H1614" s="2"/>
      <c r="I1614" s="2" t="s">
        <v>11877</v>
      </c>
      <c r="J1614" s="2" t="s">
        <v>11878</v>
      </c>
      <c r="K1614" s="2" t="s">
        <v>11879</v>
      </c>
      <c r="L1614" s="2" t="s">
        <v>11880</v>
      </c>
      <c r="M1614" s="2" t="s">
        <v>11881</v>
      </c>
      <c r="N1614" s="2" t="s">
        <v>11882</v>
      </c>
      <c r="O1614" s="2" t="s">
        <v>11883</v>
      </c>
    </row>
    <row r="1615" spans="1:15">
      <c r="A1615" s="2" t="s">
        <v>15</v>
      </c>
      <c r="B1615" s="2" t="s">
        <v>11884</v>
      </c>
      <c r="C1615" s="2" t="s">
        <v>17</v>
      </c>
      <c r="D1615" s="2"/>
      <c r="E1615" s="2"/>
      <c r="F1615" s="2" t="s">
        <v>11885</v>
      </c>
      <c r="G1615" s="2" t="s">
        <v>6509</v>
      </c>
      <c r="H1615" s="2"/>
      <c r="I1615" s="2" t="s">
        <v>11886</v>
      </c>
      <c r="J1615" s="2" t="s">
        <v>11887</v>
      </c>
      <c r="K1615" s="2" t="s">
        <v>11888</v>
      </c>
      <c r="L1615" s="2" t="s">
        <v>11889</v>
      </c>
      <c r="M1615" s="2" t="s">
        <v>11890</v>
      </c>
      <c r="N1615" s="2" t="s">
        <v>11891</v>
      </c>
      <c r="O1615" s="2" t="s">
        <v>11892</v>
      </c>
    </row>
    <row r="1616" spans="1:15">
      <c r="A1616" s="2" t="s">
        <v>15</v>
      </c>
      <c r="B1616" s="2" t="s">
        <v>11893</v>
      </c>
      <c r="C1616" s="2" t="s">
        <v>38</v>
      </c>
      <c r="D1616" s="2"/>
      <c r="E1616" s="2"/>
      <c r="F1616" s="2"/>
      <c r="G1616" s="2"/>
      <c r="H1616" s="2"/>
      <c r="I1616" s="2"/>
      <c r="J1616" s="2" t="s">
        <v>11894</v>
      </c>
      <c r="K1616" s="2" t="s">
        <v>11895</v>
      </c>
      <c r="L1616" s="2" t="s">
        <v>11896</v>
      </c>
      <c r="M1616" s="2" t="s">
        <v>11897</v>
      </c>
      <c r="N1616" s="2" t="s">
        <v>11898</v>
      </c>
      <c r="O1616" s="2" t="s">
        <v>11899</v>
      </c>
    </row>
    <row r="1617" spans="1:15">
      <c r="A1617" s="2" t="s">
        <v>15</v>
      </c>
      <c r="B1617" s="2" t="s">
        <v>11893</v>
      </c>
      <c r="C1617" s="2" t="s">
        <v>17</v>
      </c>
      <c r="D1617" s="2"/>
      <c r="E1617" s="2"/>
      <c r="F1617" s="2"/>
      <c r="G1617" s="2"/>
      <c r="H1617" s="2"/>
      <c r="I1617" s="2"/>
      <c r="J1617" s="2" t="s">
        <v>11900</v>
      </c>
      <c r="K1617" s="2" t="s">
        <v>11895</v>
      </c>
      <c r="L1617" s="2" t="s">
        <v>11901</v>
      </c>
      <c r="M1617" s="2" t="s">
        <v>11902</v>
      </c>
      <c r="N1617" s="2" t="s">
        <v>11903</v>
      </c>
      <c r="O1617" s="2" t="s">
        <v>11904</v>
      </c>
    </row>
    <row r="1618" spans="1:15">
      <c r="A1618" s="2" t="s">
        <v>15</v>
      </c>
      <c r="B1618" s="2" t="s">
        <v>11905</v>
      </c>
      <c r="C1618" s="2" t="s">
        <v>38</v>
      </c>
      <c r="D1618" s="2"/>
      <c r="E1618" s="2"/>
      <c r="F1618" s="2"/>
      <c r="G1618" s="2"/>
      <c r="H1618" s="2"/>
      <c r="I1618" s="2"/>
      <c r="J1618" s="2" t="s">
        <v>11906</v>
      </c>
      <c r="K1618" s="2" t="s">
        <v>11907</v>
      </c>
      <c r="L1618" s="2" t="s">
        <v>11908</v>
      </c>
      <c r="M1618" s="2" t="s">
        <v>11909</v>
      </c>
      <c r="N1618" s="2" t="s">
        <v>11910</v>
      </c>
      <c r="O1618" s="2" t="s">
        <v>11911</v>
      </c>
    </row>
    <row r="1619" spans="1:15">
      <c r="A1619" s="2" t="s">
        <v>15</v>
      </c>
      <c r="B1619" s="2" t="s">
        <v>11912</v>
      </c>
      <c r="C1619" s="2" t="s">
        <v>17</v>
      </c>
      <c r="D1619" s="2"/>
      <c r="E1619" s="2"/>
      <c r="F1619" s="2"/>
      <c r="G1619" s="2"/>
      <c r="H1619" s="2"/>
      <c r="I1619" s="2"/>
      <c r="J1619" s="2" t="s">
        <v>11913</v>
      </c>
      <c r="K1619" s="2" t="s">
        <v>11914</v>
      </c>
      <c r="L1619" s="2" t="s">
        <v>11915</v>
      </c>
      <c r="M1619" s="2" t="s">
        <v>11916</v>
      </c>
      <c r="N1619" s="2" t="s">
        <v>11917</v>
      </c>
      <c r="O1619" s="2" t="s">
        <v>11918</v>
      </c>
    </row>
    <row r="1620" spans="1:15">
      <c r="A1620" s="2" t="s">
        <v>15</v>
      </c>
      <c r="B1620" s="2" t="s">
        <v>11912</v>
      </c>
      <c r="C1620" s="2" t="s">
        <v>38</v>
      </c>
      <c r="D1620" s="2"/>
      <c r="E1620" s="2"/>
      <c r="F1620" s="2"/>
      <c r="G1620" s="2"/>
      <c r="H1620" s="2"/>
      <c r="I1620" s="2"/>
      <c r="J1620" s="2" t="s">
        <v>11919</v>
      </c>
      <c r="K1620" s="2" t="s">
        <v>11914</v>
      </c>
      <c r="L1620" s="2" t="s">
        <v>11920</v>
      </c>
      <c r="M1620" s="2" t="s">
        <v>11921</v>
      </c>
      <c r="N1620" s="2" t="s">
        <v>11922</v>
      </c>
      <c r="O1620" s="2" t="s">
        <v>11923</v>
      </c>
    </row>
    <row r="1621" spans="1:15">
      <c r="A1621" s="2" t="s">
        <v>15</v>
      </c>
      <c r="B1621" s="2" t="s">
        <v>11924</v>
      </c>
      <c r="C1621" s="2" t="s">
        <v>17</v>
      </c>
      <c r="D1621" s="2"/>
      <c r="E1621" s="2"/>
      <c r="F1621" s="2"/>
      <c r="G1621" s="2"/>
      <c r="H1621" s="2"/>
      <c r="I1621" s="2" t="s">
        <v>11925</v>
      </c>
      <c r="J1621" s="2" t="s">
        <v>11926</v>
      </c>
      <c r="K1621" s="2" t="s">
        <v>11927</v>
      </c>
      <c r="L1621" s="2" t="s">
        <v>11928</v>
      </c>
      <c r="M1621" s="2" t="s">
        <v>11929</v>
      </c>
      <c r="N1621" s="2" t="s">
        <v>11930</v>
      </c>
      <c r="O1621" s="2" t="s">
        <v>11931</v>
      </c>
    </row>
    <row r="1622" spans="1:15">
      <c r="A1622" s="2" t="s">
        <v>15</v>
      </c>
      <c r="B1622" s="2" t="s">
        <v>11932</v>
      </c>
      <c r="C1622" s="2" t="s">
        <v>17</v>
      </c>
      <c r="D1622" s="2"/>
      <c r="E1622" s="2"/>
      <c r="F1622" s="2"/>
      <c r="G1622" s="2"/>
      <c r="H1622" s="2"/>
      <c r="I1622" s="2"/>
      <c r="J1622" s="2" t="s">
        <v>11933</v>
      </c>
      <c r="K1622" s="2" t="s">
        <v>11934</v>
      </c>
      <c r="L1622" s="2" t="s">
        <v>11935</v>
      </c>
      <c r="M1622" s="2" t="s">
        <v>11936</v>
      </c>
      <c r="N1622" s="2" t="s">
        <v>11937</v>
      </c>
      <c r="O1622" s="2" t="s">
        <v>11938</v>
      </c>
    </row>
    <row r="1623" spans="1:15">
      <c r="A1623" s="2" t="s">
        <v>15</v>
      </c>
      <c r="B1623" s="2" t="s">
        <v>11939</v>
      </c>
      <c r="C1623" s="2" t="s">
        <v>17</v>
      </c>
      <c r="D1623" s="2"/>
      <c r="E1623" s="2"/>
      <c r="F1623" s="2" t="s">
        <v>11940</v>
      </c>
      <c r="G1623" s="2" t="s">
        <v>713</v>
      </c>
      <c r="H1623" s="2"/>
      <c r="I1623" s="2" t="s">
        <v>11941</v>
      </c>
      <c r="J1623" s="2" t="s">
        <v>11942</v>
      </c>
      <c r="K1623" s="2" t="s">
        <v>11943</v>
      </c>
      <c r="L1623" s="2" t="s">
        <v>11944</v>
      </c>
      <c r="M1623" s="2" t="s">
        <v>11945</v>
      </c>
      <c r="N1623" s="2" t="s">
        <v>11946</v>
      </c>
      <c r="O1623" s="2" t="s">
        <v>11947</v>
      </c>
    </row>
    <row r="1624" spans="1:15">
      <c r="A1624" s="2" t="s">
        <v>15</v>
      </c>
      <c r="B1624" s="2" t="s">
        <v>11940</v>
      </c>
      <c r="C1624" s="2" t="s">
        <v>38</v>
      </c>
      <c r="D1624" s="2"/>
      <c r="E1624" s="2"/>
      <c r="F1624" s="2"/>
      <c r="G1624" s="2"/>
      <c r="H1624" s="2"/>
      <c r="I1624" s="2"/>
      <c r="J1624" s="2" t="s">
        <v>11948</v>
      </c>
      <c r="K1624" s="2" t="s">
        <v>11949</v>
      </c>
      <c r="L1624" s="2" t="s">
        <v>11950</v>
      </c>
      <c r="M1624" s="2" t="s">
        <v>11951</v>
      </c>
      <c r="N1624" s="2" t="s">
        <v>11952</v>
      </c>
      <c r="O1624" s="2" t="s">
        <v>11953</v>
      </c>
    </row>
    <row r="1625" spans="1:15">
      <c r="A1625" s="2" t="s">
        <v>15</v>
      </c>
      <c r="B1625" s="2" t="s">
        <v>11954</v>
      </c>
      <c r="C1625" s="2" t="s">
        <v>27</v>
      </c>
      <c r="D1625" s="2"/>
      <c r="E1625" s="2"/>
      <c r="F1625" s="2"/>
      <c r="G1625" s="2"/>
      <c r="H1625" s="2"/>
      <c r="I1625" s="2"/>
      <c r="J1625" s="2" t="s">
        <v>11955</v>
      </c>
      <c r="K1625" s="2" t="s">
        <v>11956</v>
      </c>
      <c r="L1625" s="2" t="s">
        <v>11957</v>
      </c>
      <c r="M1625" s="2" t="s">
        <v>11958</v>
      </c>
      <c r="N1625" s="2" t="s">
        <v>11959</v>
      </c>
      <c r="O1625" s="2" t="s">
        <v>11960</v>
      </c>
    </row>
    <row r="1626" spans="1:15">
      <c r="A1626" s="2" t="s">
        <v>15</v>
      </c>
      <c r="B1626" s="2" t="s">
        <v>11961</v>
      </c>
      <c r="C1626" s="2" t="s">
        <v>38</v>
      </c>
      <c r="D1626" s="2"/>
      <c r="E1626" s="2"/>
      <c r="F1626" s="2"/>
      <c r="G1626" s="2"/>
      <c r="H1626" s="2"/>
      <c r="I1626" s="2"/>
      <c r="J1626" s="2" t="s">
        <v>11962</v>
      </c>
      <c r="K1626" s="2" t="s">
        <v>11963</v>
      </c>
      <c r="L1626" s="2" t="s">
        <v>11964</v>
      </c>
      <c r="M1626" s="2" t="s">
        <v>11965</v>
      </c>
      <c r="N1626" s="2" t="s">
        <v>11966</v>
      </c>
      <c r="O1626" s="2" t="s">
        <v>11967</v>
      </c>
    </row>
    <row r="1627" spans="1:15">
      <c r="A1627" s="2" t="s">
        <v>15</v>
      </c>
      <c r="B1627" s="2" t="s">
        <v>11961</v>
      </c>
      <c r="C1627" s="2" t="s">
        <v>17</v>
      </c>
      <c r="D1627" s="2"/>
      <c r="E1627" s="2"/>
      <c r="F1627" s="2"/>
      <c r="G1627" s="2"/>
      <c r="H1627" s="2"/>
      <c r="I1627" s="2"/>
      <c r="J1627" s="2" t="s">
        <v>11968</v>
      </c>
      <c r="K1627" s="2" t="s">
        <v>11963</v>
      </c>
      <c r="L1627" s="2" t="s">
        <v>11969</v>
      </c>
      <c r="M1627" s="2" t="s">
        <v>11970</v>
      </c>
      <c r="N1627" s="2" t="s">
        <v>11971</v>
      </c>
      <c r="O1627" s="2" t="s">
        <v>11972</v>
      </c>
    </row>
    <row r="1628" spans="1:15">
      <c r="A1628" s="2" t="s">
        <v>15</v>
      </c>
      <c r="B1628" s="2" t="s">
        <v>11973</v>
      </c>
      <c r="C1628" s="2" t="s">
        <v>17</v>
      </c>
      <c r="D1628" s="2"/>
      <c r="E1628" s="2"/>
      <c r="F1628" s="2"/>
      <c r="G1628" s="2"/>
      <c r="H1628" s="2"/>
      <c r="I1628" s="2"/>
      <c r="J1628" s="2" t="s">
        <v>11974</v>
      </c>
      <c r="K1628" s="2" t="s">
        <v>11975</v>
      </c>
      <c r="L1628" s="2" t="s">
        <v>11976</v>
      </c>
      <c r="M1628" s="2" t="s">
        <v>11977</v>
      </c>
      <c r="N1628" s="2" t="s">
        <v>11978</v>
      </c>
      <c r="O1628" s="2" t="s">
        <v>11979</v>
      </c>
    </row>
    <row r="1629" spans="1:15">
      <c r="A1629" s="2" t="s">
        <v>15</v>
      </c>
      <c r="B1629" s="2" t="s">
        <v>11980</v>
      </c>
      <c r="C1629" s="2" t="s">
        <v>38</v>
      </c>
      <c r="D1629" s="2"/>
      <c r="E1629" s="2"/>
      <c r="F1629" s="2"/>
      <c r="G1629" s="2"/>
      <c r="H1629" s="2"/>
      <c r="I1629" s="2"/>
      <c r="J1629" s="2" t="s">
        <v>11981</v>
      </c>
      <c r="K1629" s="2" t="s">
        <v>11982</v>
      </c>
      <c r="L1629" s="2" t="s">
        <v>11983</v>
      </c>
      <c r="M1629" s="2" t="s">
        <v>11984</v>
      </c>
      <c r="N1629" s="2" t="s">
        <v>11985</v>
      </c>
      <c r="O1629" s="2" t="s">
        <v>11986</v>
      </c>
    </row>
    <row r="1630" spans="1:15">
      <c r="A1630" s="2" t="s">
        <v>15</v>
      </c>
      <c r="B1630" s="2" t="s">
        <v>11980</v>
      </c>
      <c r="C1630" s="2" t="s">
        <v>17</v>
      </c>
      <c r="D1630" s="2"/>
      <c r="E1630" s="2"/>
      <c r="F1630" s="2"/>
      <c r="G1630" s="2"/>
      <c r="H1630" s="2"/>
      <c r="I1630" s="2"/>
      <c r="J1630" s="2" t="s">
        <v>11987</v>
      </c>
      <c r="K1630" s="2" t="s">
        <v>11982</v>
      </c>
      <c r="L1630" s="2" t="s">
        <v>11988</v>
      </c>
      <c r="M1630" s="2" t="s">
        <v>11989</v>
      </c>
      <c r="N1630" s="2" t="s">
        <v>11990</v>
      </c>
      <c r="O1630" s="2" t="s">
        <v>11991</v>
      </c>
    </row>
    <row r="1631" spans="1:15">
      <c r="A1631" s="2" t="s">
        <v>15</v>
      </c>
      <c r="B1631" s="2" t="s">
        <v>11992</v>
      </c>
      <c r="C1631" s="2" t="s">
        <v>17</v>
      </c>
      <c r="D1631" s="2"/>
      <c r="E1631" s="2"/>
      <c r="F1631" s="2"/>
      <c r="G1631" s="2"/>
      <c r="H1631" s="2"/>
      <c r="I1631" s="2"/>
      <c r="J1631" s="2" t="s">
        <v>11993</v>
      </c>
      <c r="K1631" s="2" t="s">
        <v>11994</v>
      </c>
      <c r="L1631" s="2" t="s">
        <v>11995</v>
      </c>
      <c r="M1631" s="2" t="s">
        <v>11996</v>
      </c>
      <c r="N1631" s="2" t="s">
        <v>11997</v>
      </c>
      <c r="O1631" s="2" t="s">
        <v>11998</v>
      </c>
    </row>
    <row r="1632" spans="1:15">
      <c r="A1632" s="2" t="s">
        <v>15</v>
      </c>
      <c r="B1632" s="2" t="s">
        <v>11999</v>
      </c>
      <c r="C1632" s="2" t="s">
        <v>17</v>
      </c>
      <c r="D1632" s="2"/>
      <c r="E1632" s="2"/>
      <c r="F1632" s="2"/>
      <c r="G1632" s="2"/>
      <c r="H1632" s="2"/>
      <c r="I1632" s="2"/>
      <c r="J1632" s="2" t="s">
        <v>12000</v>
      </c>
      <c r="K1632" s="2" t="s">
        <v>12001</v>
      </c>
      <c r="L1632" s="2" t="s">
        <v>12002</v>
      </c>
      <c r="M1632" s="2" t="s">
        <v>12003</v>
      </c>
      <c r="N1632" s="2" t="s">
        <v>12004</v>
      </c>
      <c r="O1632" s="2" t="s">
        <v>12005</v>
      </c>
    </row>
    <row r="1633" spans="1:15">
      <c r="A1633" s="2" t="s">
        <v>15</v>
      </c>
      <c r="B1633" s="2" t="s">
        <v>12006</v>
      </c>
      <c r="C1633" s="2" t="s">
        <v>112</v>
      </c>
      <c r="D1633" s="2"/>
      <c r="E1633" s="2"/>
      <c r="F1633" s="2"/>
      <c r="G1633" s="2"/>
      <c r="H1633" s="2"/>
      <c r="I1633" s="2"/>
      <c r="J1633" s="2" t="s">
        <v>12007</v>
      </c>
      <c r="K1633" s="2" t="s">
        <v>12008</v>
      </c>
      <c r="L1633" s="2" t="s">
        <v>12009</v>
      </c>
      <c r="M1633" s="2" t="s">
        <v>12010</v>
      </c>
      <c r="N1633" s="2" t="s">
        <v>12011</v>
      </c>
      <c r="O1633" s="2" t="s">
        <v>12012</v>
      </c>
    </row>
    <row r="1634" spans="1:15">
      <c r="A1634" s="2" t="s">
        <v>15</v>
      </c>
      <c r="B1634" s="2" t="s">
        <v>12006</v>
      </c>
      <c r="C1634" s="2" t="s">
        <v>27</v>
      </c>
      <c r="D1634" s="2"/>
      <c r="E1634" s="2"/>
      <c r="F1634" s="2"/>
      <c r="G1634" s="2"/>
      <c r="H1634" s="2"/>
      <c r="I1634" s="2"/>
      <c r="J1634" s="2" t="s">
        <v>12013</v>
      </c>
      <c r="K1634" s="2" t="s">
        <v>12008</v>
      </c>
      <c r="L1634" s="2" t="s">
        <v>12014</v>
      </c>
      <c r="M1634" s="2" t="s">
        <v>12015</v>
      </c>
      <c r="N1634" s="2" t="s">
        <v>12016</v>
      </c>
      <c r="O1634" s="2" t="s">
        <v>12017</v>
      </c>
    </row>
    <row r="1635" spans="1:15">
      <c r="A1635" s="2" t="s">
        <v>15</v>
      </c>
      <c r="B1635" s="2" t="s">
        <v>12018</v>
      </c>
      <c r="C1635" s="2" t="s">
        <v>17</v>
      </c>
      <c r="D1635" s="2"/>
      <c r="E1635" s="2"/>
      <c r="F1635" s="2" t="s">
        <v>12019</v>
      </c>
      <c r="G1635" s="2" t="s">
        <v>713</v>
      </c>
      <c r="H1635" s="2"/>
      <c r="I1635" s="2" t="s">
        <v>12020</v>
      </c>
      <c r="J1635" s="2" t="s">
        <v>12021</v>
      </c>
      <c r="K1635" s="2" t="s">
        <v>12022</v>
      </c>
      <c r="L1635" s="2" t="s">
        <v>12023</v>
      </c>
      <c r="M1635" s="2" t="s">
        <v>12024</v>
      </c>
      <c r="N1635" s="2" t="s">
        <v>12025</v>
      </c>
      <c r="O1635" s="2" t="s">
        <v>12026</v>
      </c>
    </row>
    <row r="1636" spans="1:15">
      <c r="A1636" s="2" t="s">
        <v>15</v>
      </c>
      <c r="B1636" s="2" t="s">
        <v>12027</v>
      </c>
      <c r="C1636" s="2" t="s">
        <v>17</v>
      </c>
      <c r="D1636" s="2"/>
      <c r="E1636" s="2"/>
      <c r="F1636" s="2"/>
      <c r="G1636" s="2"/>
      <c r="H1636" s="2"/>
      <c r="I1636" s="2"/>
      <c r="J1636" s="2" t="s">
        <v>12028</v>
      </c>
      <c r="K1636" s="2" t="s">
        <v>12029</v>
      </c>
      <c r="L1636" s="2" t="s">
        <v>12030</v>
      </c>
      <c r="M1636" s="2" t="s">
        <v>12031</v>
      </c>
      <c r="N1636" s="2" t="s">
        <v>12032</v>
      </c>
      <c r="O1636" s="2" t="s">
        <v>12033</v>
      </c>
    </row>
    <row r="1637" spans="1:15">
      <c r="A1637" s="2" t="s">
        <v>15</v>
      </c>
      <c r="B1637" s="2" t="s">
        <v>12034</v>
      </c>
      <c r="C1637" s="2" t="s">
        <v>17</v>
      </c>
      <c r="D1637" s="2"/>
      <c r="E1637" s="2"/>
      <c r="F1637" s="2"/>
      <c r="G1637" s="2"/>
      <c r="H1637" s="2"/>
      <c r="I1637" s="2"/>
      <c r="J1637" s="2" t="s">
        <v>12035</v>
      </c>
      <c r="K1637" s="2" t="s">
        <v>12036</v>
      </c>
      <c r="L1637" s="2" t="s">
        <v>12037</v>
      </c>
      <c r="M1637" s="2" t="s">
        <v>12038</v>
      </c>
      <c r="N1637" s="2" t="s">
        <v>12039</v>
      </c>
      <c r="O1637" s="2" t="s">
        <v>12040</v>
      </c>
    </row>
    <row r="1638" spans="1:15">
      <c r="A1638" s="2" t="s">
        <v>15</v>
      </c>
      <c r="B1638" s="2" t="s">
        <v>12034</v>
      </c>
      <c r="C1638" s="2" t="s">
        <v>38</v>
      </c>
      <c r="D1638" s="2"/>
      <c r="E1638" s="2"/>
      <c r="F1638" s="2"/>
      <c r="G1638" s="2"/>
      <c r="H1638" s="2"/>
      <c r="I1638" s="2"/>
      <c r="J1638" s="2" t="s">
        <v>12041</v>
      </c>
      <c r="K1638" s="2" t="s">
        <v>12036</v>
      </c>
      <c r="L1638" s="2" t="s">
        <v>12042</v>
      </c>
      <c r="M1638" s="2" t="s">
        <v>12043</v>
      </c>
      <c r="N1638" s="2" t="s">
        <v>12044</v>
      </c>
      <c r="O1638" s="2" t="s">
        <v>12045</v>
      </c>
    </row>
    <row r="1639" spans="1:15">
      <c r="A1639" s="2" t="s">
        <v>15</v>
      </c>
      <c r="B1639" s="2" t="s">
        <v>12046</v>
      </c>
      <c r="C1639" s="2" t="s">
        <v>112</v>
      </c>
      <c r="D1639" s="2"/>
      <c r="E1639" s="2"/>
      <c r="F1639" s="2" t="s">
        <v>12034</v>
      </c>
      <c r="G1639" s="2" t="s">
        <v>668</v>
      </c>
      <c r="H1639" s="2"/>
      <c r="I1639" s="2" t="s">
        <v>12047</v>
      </c>
      <c r="J1639" s="2" t="s">
        <v>12048</v>
      </c>
      <c r="K1639" s="2" t="s">
        <v>12049</v>
      </c>
      <c r="L1639" s="2" t="s">
        <v>12050</v>
      </c>
      <c r="M1639" s="2" t="s">
        <v>12051</v>
      </c>
      <c r="N1639" s="2" t="s">
        <v>12052</v>
      </c>
      <c r="O1639" s="2" t="s">
        <v>12053</v>
      </c>
    </row>
    <row r="1640" spans="1:15">
      <c r="A1640" s="2" t="s">
        <v>15</v>
      </c>
      <c r="B1640" s="2" t="s">
        <v>12054</v>
      </c>
      <c r="C1640" s="2" t="s">
        <v>38</v>
      </c>
      <c r="D1640" s="2"/>
      <c r="E1640" s="2"/>
      <c r="F1640" s="2"/>
      <c r="G1640" s="2"/>
      <c r="H1640" s="2"/>
      <c r="I1640" s="2"/>
      <c r="J1640" s="2" t="s">
        <v>12055</v>
      </c>
      <c r="K1640" s="2" t="s">
        <v>12056</v>
      </c>
      <c r="L1640" s="2" t="s">
        <v>12057</v>
      </c>
      <c r="M1640" s="2" t="s">
        <v>12058</v>
      </c>
      <c r="N1640" s="2" t="s">
        <v>12059</v>
      </c>
      <c r="O1640" s="2" t="s">
        <v>12060</v>
      </c>
    </row>
    <row r="1641" spans="1:15">
      <c r="A1641" s="2" t="s">
        <v>15</v>
      </c>
      <c r="B1641" s="2" t="s">
        <v>12061</v>
      </c>
      <c r="C1641" s="2" t="s">
        <v>112</v>
      </c>
      <c r="D1641" s="2"/>
      <c r="E1641" s="2"/>
      <c r="F1641" s="2"/>
      <c r="G1641" s="2"/>
      <c r="H1641" s="2"/>
      <c r="I1641" s="2"/>
      <c r="J1641" s="2" t="s">
        <v>12062</v>
      </c>
      <c r="K1641" s="2" t="s">
        <v>12063</v>
      </c>
      <c r="L1641" s="2" t="s">
        <v>12064</v>
      </c>
      <c r="M1641" s="2" t="s">
        <v>12065</v>
      </c>
      <c r="N1641" s="2" t="s">
        <v>12066</v>
      </c>
      <c r="O1641" s="2" t="s">
        <v>12067</v>
      </c>
    </row>
    <row r="1642" spans="1:15">
      <c r="A1642" s="2" t="s">
        <v>15</v>
      </c>
      <c r="B1642" s="2" t="s">
        <v>12068</v>
      </c>
      <c r="C1642" s="2" t="s">
        <v>112</v>
      </c>
      <c r="D1642" s="2"/>
      <c r="E1642" s="2"/>
      <c r="F1642" s="2"/>
      <c r="G1642" s="2"/>
      <c r="H1642" s="2"/>
      <c r="I1642" s="2"/>
      <c r="J1642" s="2" t="s">
        <v>12069</v>
      </c>
      <c r="K1642" s="2" t="s">
        <v>12070</v>
      </c>
      <c r="L1642" s="2" t="s">
        <v>12071</v>
      </c>
      <c r="M1642" s="2" t="s">
        <v>12072</v>
      </c>
      <c r="N1642" s="2" t="s">
        <v>12073</v>
      </c>
      <c r="O1642" s="2" t="s">
        <v>12074</v>
      </c>
    </row>
    <row r="1643" spans="1:15">
      <c r="A1643" s="2" t="s">
        <v>15</v>
      </c>
      <c r="B1643" s="2" t="s">
        <v>12075</v>
      </c>
      <c r="C1643" s="2" t="s">
        <v>17</v>
      </c>
      <c r="D1643" s="2"/>
      <c r="E1643" s="2"/>
      <c r="F1643" s="2" t="s">
        <v>12076</v>
      </c>
      <c r="G1643" s="2" t="s">
        <v>425</v>
      </c>
      <c r="H1643" s="2"/>
      <c r="I1643" s="2" t="s">
        <v>12077</v>
      </c>
      <c r="J1643" s="2" t="s">
        <v>12078</v>
      </c>
      <c r="K1643" s="2" t="s">
        <v>12079</v>
      </c>
      <c r="L1643" s="2" t="s">
        <v>12080</v>
      </c>
      <c r="M1643" s="2" t="s">
        <v>12081</v>
      </c>
      <c r="N1643" s="2" t="s">
        <v>12082</v>
      </c>
      <c r="O1643" s="2" t="s">
        <v>12083</v>
      </c>
    </row>
    <row r="1644" spans="1:15">
      <c r="A1644" s="2" t="s">
        <v>15</v>
      </c>
      <c r="B1644" s="2" t="s">
        <v>12084</v>
      </c>
      <c r="C1644" s="2" t="s">
        <v>17</v>
      </c>
      <c r="D1644" s="2"/>
      <c r="E1644" s="2"/>
      <c r="F1644" s="2" t="s">
        <v>12085</v>
      </c>
      <c r="G1644" s="2" t="s">
        <v>12086</v>
      </c>
      <c r="H1644" s="2"/>
      <c r="I1644" s="2" t="s">
        <v>12087</v>
      </c>
      <c r="J1644" s="2" t="s">
        <v>12088</v>
      </c>
      <c r="K1644" s="2" t="s">
        <v>12089</v>
      </c>
      <c r="L1644" s="2" t="s">
        <v>12090</v>
      </c>
      <c r="M1644" s="2" t="s">
        <v>12091</v>
      </c>
      <c r="N1644" s="2" t="s">
        <v>12092</v>
      </c>
      <c r="O1644" s="2" t="s">
        <v>12093</v>
      </c>
    </row>
    <row r="1645" spans="1:15">
      <c r="A1645" s="2" t="s">
        <v>15</v>
      </c>
      <c r="B1645" s="2" t="s">
        <v>12094</v>
      </c>
      <c r="C1645" s="2" t="s">
        <v>112</v>
      </c>
      <c r="D1645" s="2"/>
      <c r="E1645" s="2"/>
      <c r="F1645" s="2"/>
      <c r="G1645" s="2"/>
      <c r="H1645" s="2"/>
      <c r="I1645" s="2"/>
      <c r="J1645" s="2" t="s">
        <v>12095</v>
      </c>
      <c r="K1645" s="2" t="s">
        <v>12096</v>
      </c>
      <c r="L1645" s="2" t="s">
        <v>12097</v>
      </c>
      <c r="M1645" s="2" t="s">
        <v>12098</v>
      </c>
      <c r="N1645" s="2" t="s">
        <v>12099</v>
      </c>
      <c r="O1645" s="2" t="s">
        <v>12100</v>
      </c>
    </row>
    <row r="1646" spans="1:15">
      <c r="A1646" s="2" t="s">
        <v>15</v>
      </c>
      <c r="B1646" s="2" t="s">
        <v>12101</v>
      </c>
      <c r="C1646" s="2" t="s">
        <v>17</v>
      </c>
      <c r="D1646" s="2"/>
      <c r="E1646" s="2"/>
      <c r="F1646" s="2"/>
      <c r="G1646" s="2"/>
      <c r="H1646" s="2"/>
      <c r="I1646" s="2"/>
      <c r="J1646" s="2" t="s">
        <v>12102</v>
      </c>
      <c r="K1646" s="2" t="s">
        <v>12103</v>
      </c>
      <c r="L1646" s="2" t="s">
        <v>12104</v>
      </c>
      <c r="M1646" s="2" t="s">
        <v>12105</v>
      </c>
      <c r="N1646" s="2" t="s">
        <v>12106</v>
      </c>
      <c r="O1646" s="2" t="s">
        <v>12107</v>
      </c>
    </row>
    <row r="1647" spans="1:15">
      <c r="A1647" s="2" t="s">
        <v>15</v>
      </c>
      <c r="B1647" s="2" t="s">
        <v>12108</v>
      </c>
      <c r="C1647" s="2" t="s">
        <v>17</v>
      </c>
      <c r="D1647" s="2" t="s">
        <v>12109</v>
      </c>
      <c r="E1647" s="2"/>
      <c r="F1647" s="2" t="s">
        <v>8276</v>
      </c>
      <c r="G1647" s="2"/>
      <c r="H1647" s="2"/>
      <c r="I1647" s="2" t="s">
        <v>12110</v>
      </c>
      <c r="J1647" s="2" t="s">
        <v>12111</v>
      </c>
      <c r="K1647" s="2" t="s">
        <v>12112</v>
      </c>
      <c r="L1647" s="2" t="s">
        <v>12113</v>
      </c>
      <c r="M1647" s="2" t="s">
        <v>12114</v>
      </c>
      <c r="N1647" s="2" t="s">
        <v>12115</v>
      </c>
      <c r="O1647" s="2" t="s">
        <v>12116</v>
      </c>
    </row>
    <row r="1648" spans="1:15">
      <c r="A1648" s="2" t="s">
        <v>15</v>
      </c>
      <c r="B1648" s="2" t="s">
        <v>12108</v>
      </c>
      <c r="C1648" s="2" t="s">
        <v>38</v>
      </c>
      <c r="D1648" s="2" t="s">
        <v>12109</v>
      </c>
      <c r="E1648" s="2"/>
      <c r="F1648" s="2" t="s">
        <v>8276</v>
      </c>
      <c r="G1648" s="2"/>
      <c r="H1648" s="2"/>
      <c r="I1648" s="2" t="s">
        <v>12117</v>
      </c>
      <c r="J1648" s="2" t="s">
        <v>12118</v>
      </c>
      <c r="K1648" s="2" t="s">
        <v>12119</v>
      </c>
      <c r="L1648" s="2" t="s">
        <v>12120</v>
      </c>
      <c r="M1648" s="2" t="s">
        <v>12121</v>
      </c>
      <c r="N1648" s="2" t="s">
        <v>12122</v>
      </c>
      <c r="O1648" s="2" t="s">
        <v>12123</v>
      </c>
    </row>
    <row r="1649" spans="1:15">
      <c r="A1649" s="2" t="s">
        <v>15</v>
      </c>
      <c r="B1649" s="2" t="s">
        <v>12124</v>
      </c>
      <c r="C1649" s="2" t="s">
        <v>38</v>
      </c>
      <c r="D1649" s="2" t="s">
        <v>12125</v>
      </c>
      <c r="E1649" s="2"/>
      <c r="F1649" s="2" t="s">
        <v>12126</v>
      </c>
      <c r="G1649" s="2"/>
      <c r="H1649" s="2"/>
      <c r="I1649" s="2" t="s">
        <v>12127</v>
      </c>
      <c r="J1649" s="2" t="s">
        <v>12128</v>
      </c>
      <c r="K1649" s="2" t="s">
        <v>12129</v>
      </c>
      <c r="L1649" s="2" t="s">
        <v>12130</v>
      </c>
      <c r="M1649" s="2" t="s">
        <v>12131</v>
      </c>
      <c r="N1649" s="2" t="s">
        <v>12132</v>
      </c>
      <c r="O1649" s="2" t="s">
        <v>12133</v>
      </c>
    </row>
    <row r="1650" spans="1:15">
      <c r="A1650" s="2" t="s">
        <v>15</v>
      </c>
      <c r="B1650" s="2" t="s">
        <v>12134</v>
      </c>
      <c r="C1650" s="2" t="s">
        <v>17</v>
      </c>
      <c r="D1650" s="2" t="s">
        <v>12125</v>
      </c>
      <c r="E1650" s="2"/>
      <c r="F1650" s="2" t="s">
        <v>8007</v>
      </c>
      <c r="G1650" s="2"/>
      <c r="H1650" s="2"/>
      <c r="I1650" s="2" t="s">
        <v>12135</v>
      </c>
      <c r="J1650" s="2" t="s">
        <v>12136</v>
      </c>
      <c r="K1650" s="2" t="s">
        <v>12137</v>
      </c>
      <c r="L1650" s="2" t="s">
        <v>12138</v>
      </c>
      <c r="M1650" s="2" t="s">
        <v>12139</v>
      </c>
      <c r="N1650" s="2" t="s">
        <v>12140</v>
      </c>
      <c r="O1650" s="2" t="s">
        <v>12141</v>
      </c>
    </row>
    <row r="1651" spans="1:15">
      <c r="A1651" s="2" t="s">
        <v>15</v>
      </c>
      <c r="B1651" s="2" t="s">
        <v>12142</v>
      </c>
      <c r="C1651" s="2" t="s">
        <v>112</v>
      </c>
      <c r="D1651" s="2"/>
      <c r="E1651" s="2"/>
      <c r="F1651" s="2" t="s">
        <v>12134</v>
      </c>
      <c r="G1651" s="2" t="s">
        <v>812</v>
      </c>
      <c r="H1651" s="2"/>
      <c r="I1651" s="2" t="s">
        <v>12143</v>
      </c>
      <c r="J1651" s="2" t="s">
        <v>12144</v>
      </c>
      <c r="K1651" s="2" t="s">
        <v>12145</v>
      </c>
      <c r="L1651" s="2" t="s">
        <v>12146</v>
      </c>
      <c r="M1651" s="2" t="s">
        <v>12147</v>
      </c>
      <c r="N1651" s="2" t="s">
        <v>12148</v>
      </c>
      <c r="O1651" s="2" t="s">
        <v>12149</v>
      </c>
    </row>
    <row r="1652" spans="1:15">
      <c r="A1652" s="2" t="s">
        <v>15</v>
      </c>
      <c r="B1652" s="2" t="s">
        <v>12150</v>
      </c>
      <c r="C1652" s="2" t="s">
        <v>17</v>
      </c>
      <c r="D1652" s="2" t="s">
        <v>12151</v>
      </c>
      <c r="E1652" s="2"/>
      <c r="F1652" s="2" t="s">
        <v>3246</v>
      </c>
      <c r="G1652" s="2" t="s">
        <v>1039</v>
      </c>
      <c r="H1652" s="2"/>
      <c r="I1652" s="2" t="s">
        <v>12152</v>
      </c>
      <c r="J1652" s="2" t="s">
        <v>12153</v>
      </c>
      <c r="K1652" s="2" t="s">
        <v>12154</v>
      </c>
      <c r="L1652" s="2" t="s">
        <v>12155</v>
      </c>
      <c r="M1652" s="2" t="s">
        <v>12156</v>
      </c>
      <c r="N1652" s="2" t="s">
        <v>12157</v>
      </c>
      <c r="O1652" s="2" t="s">
        <v>12158</v>
      </c>
    </row>
    <row r="1653" spans="1:15">
      <c r="A1653" s="2" t="s">
        <v>15</v>
      </c>
      <c r="B1653" s="2" t="s">
        <v>12159</v>
      </c>
      <c r="C1653" s="2" t="s">
        <v>17</v>
      </c>
      <c r="D1653" s="2"/>
      <c r="E1653" s="2"/>
      <c r="F1653" s="2"/>
      <c r="G1653" s="2"/>
      <c r="H1653" s="2"/>
      <c r="I1653" s="2"/>
      <c r="J1653" s="2" t="s">
        <v>12160</v>
      </c>
      <c r="K1653" s="2" t="s">
        <v>12161</v>
      </c>
      <c r="L1653" s="2" t="s">
        <v>12162</v>
      </c>
      <c r="M1653" s="2" t="s">
        <v>12163</v>
      </c>
      <c r="N1653" s="2" t="s">
        <v>12164</v>
      </c>
      <c r="O1653" s="2" t="s">
        <v>12165</v>
      </c>
    </row>
    <row r="1654" spans="1:15">
      <c r="A1654" s="2" t="s">
        <v>15</v>
      </c>
      <c r="B1654" s="2" t="s">
        <v>12166</v>
      </c>
      <c r="C1654" s="2" t="s">
        <v>38</v>
      </c>
      <c r="D1654" s="2" t="s">
        <v>12167</v>
      </c>
      <c r="E1654" s="2"/>
      <c r="F1654" s="2" t="s">
        <v>5365</v>
      </c>
      <c r="G1654" s="2"/>
      <c r="H1654" s="2"/>
      <c r="I1654" s="2" t="s">
        <v>12168</v>
      </c>
      <c r="J1654" s="2" t="s">
        <v>12169</v>
      </c>
      <c r="K1654" s="2" t="s">
        <v>12170</v>
      </c>
      <c r="L1654" s="2" t="s">
        <v>12171</v>
      </c>
      <c r="M1654" s="2" t="s">
        <v>12172</v>
      </c>
      <c r="N1654" s="2" t="s">
        <v>12173</v>
      </c>
      <c r="O1654" s="2" t="s">
        <v>12174</v>
      </c>
    </row>
    <row r="1655" spans="1:15">
      <c r="A1655" s="2" t="s">
        <v>15</v>
      </c>
      <c r="B1655" s="2" t="s">
        <v>12175</v>
      </c>
      <c r="C1655" s="2" t="s">
        <v>17</v>
      </c>
      <c r="D1655" s="2" t="s">
        <v>12167</v>
      </c>
      <c r="E1655" s="2"/>
      <c r="F1655" s="2" t="s">
        <v>5365</v>
      </c>
      <c r="G1655" s="2" t="s">
        <v>103</v>
      </c>
      <c r="H1655" s="2"/>
      <c r="I1655" s="2" t="s">
        <v>12176</v>
      </c>
      <c r="J1655" s="2" t="s">
        <v>12177</v>
      </c>
      <c r="K1655" s="2" t="s">
        <v>12178</v>
      </c>
      <c r="L1655" s="2" t="s">
        <v>12179</v>
      </c>
      <c r="M1655" s="2" t="s">
        <v>12180</v>
      </c>
      <c r="N1655" s="2" t="s">
        <v>12181</v>
      </c>
      <c r="O1655" s="2" t="s">
        <v>12182</v>
      </c>
    </row>
    <row r="1656" spans="1:15">
      <c r="A1656" s="2" t="s">
        <v>15</v>
      </c>
      <c r="B1656" s="2" t="s">
        <v>11651</v>
      </c>
      <c r="C1656" s="2" t="s">
        <v>17</v>
      </c>
      <c r="D1656" s="2"/>
      <c r="E1656" s="2"/>
      <c r="F1656" s="2"/>
      <c r="G1656" s="2"/>
      <c r="H1656" s="2"/>
      <c r="I1656" s="2"/>
      <c r="J1656" s="2" t="s">
        <v>12183</v>
      </c>
      <c r="K1656" s="2" t="s">
        <v>12184</v>
      </c>
      <c r="L1656" s="2" t="s">
        <v>12185</v>
      </c>
      <c r="M1656" s="2" t="s">
        <v>12186</v>
      </c>
      <c r="N1656" s="2" t="s">
        <v>12187</v>
      </c>
      <c r="O1656" s="2" t="s">
        <v>12188</v>
      </c>
    </row>
    <row r="1657" spans="1:15">
      <c r="A1657" s="2" t="s">
        <v>15</v>
      </c>
      <c r="B1657" s="2" t="s">
        <v>11651</v>
      </c>
      <c r="C1657" s="2" t="s">
        <v>38</v>
      </c>
      <c r="D1657" s="2"/>
      <c r="E1657" s="2"/>
      <c r="F1657" s="2"/>
      <c r="G1657" s="2"/>
      <c r="H1657" s="2"/>
      <c r="I1657" s="2"/>
      <c r="J1657" s="2" t="s">
        <v>12189</v>
      </c>
      <c r="K1657" s="2" t="s">
        <v>12184</v>
      </c>
      <c r="L1657" s="2" t="s">
        <v>12190</v>
      </c>
      <c r="M1657" s="2" t="s">
        <v>12191</v>
      </c>
      <c r="N1657" s="2" t="s">
        <v>12192</v>
      </c>
      <c r="O1657" s="2" t="s">
        <v>12193</v>
      </c>
    </row>
    <row r="1658" spans="1:15">
      <c r="A1658" s="2" t="s">
        <v>15</v>
      </c>
      <c r="B1658" s="2" t="s">
        <v>2539</v>
      </c>
      <c r="C1658" s="2" t="s">
        <v>17</v>
      </c>
      <c r="D1658" s="2"/>
      <c r="E1658" s="2"/>
      <c r="F1658" s="2"/>
      <c r="G1658" s="2"/>
      <c r="H1658" s="2"/>
      <c r="I1658" s="2"/>
      <c r="J1658" s="2" t="s">
        <v>12194</v>
      </c>
      <c r="K1658" s="2" t="s">
        <v>12195</v>
      </c>
      <c r="L1658" s="2" t="s">
        <v>12196</v>
      </c>
      <c r="M1658" s="2" t="s">
        <v>12197</v>
      </c>
      <c r="N1658" s="2" t="s">
        <v>12198</v>
      </c>
      <c r="O1658" s="2" t="s">
        <v>12199</v>
      </c>
    </row>
    <row r="1659" spans="1:15">
      <c r="A1659" s="2" t="s">
        <v>15</v>
      </c>
      <c r="B1659" s="2" t="s">
        <v>12200</v>
      </c>
      <c r="C1659" s="2" t="s">
        <v>17</v>
      </c>
      <c r="D1659" s="2"/>
      <c r="E1659" s="2"/>
      <c r="F1659" s="2"/>
      <c r="G1659" s="2"/>
      <c r="H1659" s="2"/>
      <c r="I1659" s="2"/>
      <c r="J1659" s="2" t="s">
        <v>12201</v>
      </c>
      <c r="K1659" s="2" t="s">
        <v>12202</v>
      </c>
      <c r="L1659" s="2" t="s">
        <v>12203</v>
      </c>
      <c r="M1659" s="2" t="s">
        <v>12204</v>
      </c>
      <c r="N1659" s="2" t="s">
        <v>12205</v>
      </c>
      <c r="O1659" s="2" t="s">
        <v>12206</v>
      </c>
    </row>
    <row r="1660" spans="1:15">
      <c r="A1660" s="2" t="s">
        <v>15</v>
      </c>
      <c r="B1660" s="2" t="s">
        <v>12207</v>
      </c>
      <c r="C1660" s="2" t="s">
        <v>17</v>
      </c>
      <c r="D1660" s="2" t="s">
        <v>12208</v>
      </c>
      <c r="E1660" s="2"/>
      <c r="F1660" s="2" t="s">
        <v>139</v>
      </c>
      <c r="G1660" s="2"/>
      <c r="H1660" s="2"/>
      <c r="I1660" s="2" t="s">
        <v>12209</v>
      </c>
      <c r="J1660" s="2" t="s">
        <v>12210</v>
      </c>
      <c r="K1660" s="2" t="s">
        <v>12211</v>
      </c>
      <c r="L1660" s="2" t="s">
        <v>12212</v>
      </c>
      <c r="M1660" s="2" t="s">
        <v>12213</v>
      </c>
      <c r="N1660" s="2" t="s">
        <v>12214</v>
      </c>
      <c r="O1660" s="2" t="s">
        <v>12215</v>
      </c>
    </row>
    <row r="1661" spans="1:15">
      <c r="A1661" s="2" t="s">
        <v>15</v>
      </c>
      <c r="B1661" s="2" t="s">
        <v>12216</v>
      </c>
      <c r="C1661" s="2" t="s">
        <v>17</v>
      </c>
      <c r="D1661" s="2"/>
      <c r="E1661" s="2"/>
      <c r="F1661" s="2"/>
      <c r="G1661" s="2"/>
      <c r="H1661" s="2"/>
      <c r="I1661" s="2"/>
      <c r="J1661" s="2" t="s">
        <v>12217</v>
      </c>
      <c r="K1661" s="2" t="s">
        <v>11588</v>
      </c>
      <c r="L1661" s="2" t="s">
        <v>12218</v>
      </c>
      <c r="M1661" s="2" t="s">
        <v>12219</v>
      </c>
      <c r="N1661" s="2" t="s">
        <v>12220</v>
      </c>
      <c r="O1661" s="2" t="s">
        <v>12221</v>
      </c>
    </row>
    <row r="1662" spans="1:15">
      <c r="A1662" s="2" t="s">
        <v>15</v>
      </c>
      <c r="B1662" s="2" t="s">
        <v>12222</v>
      </c>
      <c r="C1662" s="2" t="s">
        <v>17</v>
      </c>
      <c r="D1662" s="2"/>
      <c r="E1662" s="2"/>
      <c r="F1662" s="2" t="s">
        <v>12223</v>
      </c>
      <c r="G1662" s="2"/>
      <c r="H1662" s="2"/>
      <c r="I1662" s="2" t="s">
        <v>12224</v>
      </c>
      <c r="J1662" s="2" t="s">
        <v>12225</v>
      </c>
      <c r="K1662" s="2" t="s">
        <v>12226</v>
      </c>
      <c r="L1662" s="2" t="s">
        <v>12227</v>
      </c>
      <c r="M1662" s="2" t="s">
        <v>12228</v>
      </c>
      <c r="N1662" s="2" t="s">
        <v>12229</v>
      </c>
      <c r="O1662" s="2" t="s">
        <v>12230</v>
      </c>
    </row>
    <row r="1663" spans="1:15">
      <c r="A1663" s="2" t="s">
        <v>15</v>
      </c>
      <c r="B1663" s="2" t="s">
        <v>12231</v>
      </c>
      <c r="C1663" s="2" t="s">
        <v>17</v>
      </c>
      <c r="D1663" s="2"/>
      <c r="E1663" s="2"/>
      <c r="F1663" s="2" t="s">
        <v>12232</v>
      </c>
      <c r="G1663" s="2"/>
      <c r="H1663" s="2"/>
      <c r="I1663" s="2" t="s">
        <v>12233</v>
      </c>
      <c r="J1663" s="2" t="s">
        <v>12234</v>
      </c>
      <c r="K1663" s="2" t="s">
        <v>12235</v>
      </c>
      <c r="L1663" s="2" t="s">
        <v>12236</v>
      </c>
      <c r="M1663" s="2" t="s">
        <v>12237</v>
      </c>
      <c r="N1663" s="2" t="s">
        <v>12238</v>
      </c>
      <c r="O1663" s="2" t="s">
        <v>12239</v>
      </c>
    </row>
    <row r="1664" spans="1:15">
      <c r="A1664" s="2" t="s">
        <v>15</v>
      </c>
      <c r="B1664" s="2" t="s">
        <v>12240</v>
      </c>
      <c r="C1664" s="2" t="s">
        <v>17</v>
      </c>
      <c r="D1664" s="2" t="s">
        <v>12241</v>
      </c>
      <c r="E1664" s="2"/>
      <c r="F1664" s="2" t="s">
        <v>2761</v>
      </c>
      <c r="G1664" s="2"/>
      <c r="H1664" s="2"/>
      <c r="I1664" s="2" t="s">
        <v>12242</v>
      </c>
      <c r="J1664" s="2" t="s">
        <v>12243</v>
      </c>
      <c r="K1664" s="2" t="s">
        <v>12244</v>
      </c>
      <c r="L1664" s="2" t="s">
        <v>12245</v>
      </c>
      <c r="M1664" s="2" t="s">
        <v>12246</v>
      </c>
      <c r="N1664" s="2" t="s">
        <v>12247</v>
      </c>
      <c r="O1664" s="2" t="s">
        <v>12248</v>
      </c>
    </row>
    <row r="1665" spans="1:15">
      <c r="A1665" s="2" t="s">
        <v>15</v>
      </c>
      <c r="B1665" s="2" t="s">
        <v>12249</v>
      </c>
      <c r="C1665" s="2" t="s">
        <v>38</v>
      </c>
      <c r="D1665" s="2" t="s">
        <v>12250</v>
      </c>
      <c r="E1665" s="2"/>
      <c r="F1665" s="2" t="s">
        <v>267</v>
      </c>
      <c r="G1665" s="2"/>
      <c r="H1665" s="2"/>
      <c r="I1665" s="2" t="s">
        <v>12251</v>
      </c>
      <c r="J1665" s="2" t="s">
        <v>12252</v>
      </c>
      <c r="K1665" s="2" t="s">
        <v>12253</v>
      </c>
      <c r="L1665" s="2" t="s">
        <v>12254</v>
      </c>
      <c r="M1665" s="2" t="s">
        <v>12255</v>
      </c>
      <c r="N1665" s="2" t="s">
        <v>12256</v>
      </c>
      <c r="O1665" s="2" t="s">
        <v>12257</v>
      </c>
    </row>
    <row r="1666" spans="1:15">
      <c r="A1666" s="2" t="s">
        <v>15</v>
      </c>
      <c r="B1666" s="2" t="s">
        <v>12258</v>
      </c>
      <c r="C1666" s="2" t="s">
        <v>38</v>
      </c>
      <c r="D1666" s="2" t="s">
        <v>12250</v>
      </c>
      <c r="E1666" s="2"/>
      <c r="F1666" s="2" t="s">
        <v>9664</v>
      </c>
      <c r="G1666" s="2"/>
      <c r="H1666" s="2"/>
      <c r="I1666" s="2" t="s">
        <v>12259</v>
      </c>
      <c r="J1666" s="2" t="s">
        <v>12260</v>
      </c>
      <c r="K1666" s="2" t="s">
        <v>12261</v>
      </c>
      <c r="L1666" s="2" t="s">
        <v>12262</v>
      </c>
      <c r="M1666" s="2" t="s">
        <v>12263</v>
      </c>
      <c r="N1666" s="2" t="s">
        <v>12264</v>
      </c>
      <c r="O1666" s="2" t="s">
        <v>12265</v>
      </c>
    </row>
    <row r="1667" spans="1:15">
      <c r="A1667" s="2" t="s">
        <v>15</v>
      </c>
      <c r="B1667" s="2" t="s">
        <v>12266</v>
      </c>
      <c r="C1667" s="2" t="s">
        <v>17</v>
      </c>
      <c r="D1667" s="2" t="s">
        <v>12267</v>
      </c>
      <c r="E1667" s="2"/>
      <c r="F1667" s="2" t="s">
        <v>4421</v>
      </c>
      <c r="G1667" s="2"/>
      <c r="H1667" s="2"/>
      <c r="I1667" s="2" t="s">
        <v>12268</v>
      </c>
      <c r="J1667" s="2" t="s">
        <v>12269</v>
      </c>
      <c r="K1667" s="2" t="s">
        <v>12270</v>
      </c>
      <c r="L1667" s="2" t="s">
        <v>12271</v>
      </c>
      <c r="M1667" s="2" t="s">
        <v>12272</v>
      </c>
      <c r="N1667" s="2" t="s">
        <v>12273</v>
      </c>
      <c r="O1667" s="2" t="s">
        <v>12274</v>
      </c>
    </row>
    <row r="1668" spans="1:15">
      <c r="A1668" s="2" t="s">
        <v>15</v>
      </c>
      <c r="B1668" s="2" t="s">
        <v>12266</v>
      </c>
      <c r="C1668" s="2" t="s">
        <v>38</v>
      </c>
      <c r="D1668" s="2" t="s">
        <v>12267</v>
      </c>
      <c r="E1668" s="2"/>
      <c r="F1668" s="2" t="s">
        <v>4421</v>
      </c>
      <c r="G1668" s="2"/>
      <c r="H1668" s="2"/>
      <c r="I1668" s="2" t="s">
        <v>12275</v>
      </c>
      <c r="J1668" s="2" t="s">
        <v>12276</v>
      </c>
      <c r="K1668" s="2" t="s">
        <v>12270</v>
      </c>
      <c r="L1668" s="2" t="s">
        <v>12277</v>
      </c>
      <c r="M1668" s="2" t="s">
        <v>12278</v>
      </c>
      <c r="N1668" s="2" t="s">
        <v>12279</v>
      </c>
      <c r="O1668" s="2" t="s">
        <v>12280</v>
      </c>
    </row>
    <row r="1669" spans="1:15">
      <c r="A1669" s="2" t="s">
        <v>15</v>
      </c>
      <c r="B1669" s="2" t="s">
        <v>12281</v>
      </c>
      <c r="C1669" s="2" t="s">
        <v>38</v>
      </c>
      <c r="D1669" s="2" t="s">
        <v>12267</v>
      </c>
      <c r="E1669" s="2"/>
      <c r="F1669" s="2" t="s">
        <v>12282</v>
      </c>
      <c r="G1669" s="2"/>
      <c r="H1669" s="2"/>
      <c r="I1669" s="2" t="s">
        <v>12283</v>
      </c>
      <c r="J1669" s="2" t="s">
        <v>12284</v>
      </c>
      <c r="K1669" s="2" t="s">
        <v>12285</v>
      </c>
      <c r="L1669" s="2" t="s">
        <v>12286</v>
      </c>
      <c r="M1669" s="2" t="s">
        <v>12287</v>
      </c>
      <c r="N1669" s="2" t="s">
        <v>12288</v>
      </c>
      <c r="O1669" s="2" t="s">
        <v>12289</v>
      </c>
    </row>
    <row r="1670" spans="1:15">
      <c r="A1670" s="2" t="s">
        <v>15</v>
      </c>
      <c r="B1670" s="2" t="s">
        <v>12281</v>
      </c>
      <c r="C1670" s="2" t="s">
        <v>17</v>
      </c>
      <c r="D1670" s="2" t="s">
        <v>12267</v>
      </c>
      <c r="E1670" s="2"/>
      <c r="F1670" s="2" t="s">
        <v>12282</v>
      </c>
      <c r="G1670" s="2"/>
      <c r="H1670" s="2"/>
      <c r="I1670" s="2" t="s">
        <v>12290</v>
      </c>
      <c r="J1670" s="2" t="s">
        <v>12291</v>
      </c>
      <c r="K1670" s="2" t="s">
        <v>12285</v>
      </c>
      <c r="L1670" s="2" t="s">
        <v>12292</v>
      </c>
      <c r="M1670" s="2" t="s">
        <v>12293</v>
      </c>
      <c r="N1670" s="2" t="s">
        <v>12294</v>
      </c>
      <c r="O1670" s="2" t="s">
        <v>12295</v>
      </c>
    </row>
    <row r="1671" spans="1:15">
      <c r="A1671" s="2" t="s">
        <v>15</v>
      </c>
      <c r="B1671" s="2" t="s">
        <v>12296</v>
      </c>
      <c r="C1671" s="2" t="s">
        <v>38</v>
      </c>
      <c r="D1671" s="2" t="s">
        <v>12267</v>
      </c>
      <c r="E1671" s="2"/>
      <c r="F1671" s="2" t="s">
        <v>12297</v>
      </c>
      <c r="G1671" s="2"/>
      <c r="H1671" s="2"/>
      <c r="I1671" s="2" t="s">
        <v>12298</v>
      </c>
      <c r="J1671" s="2" t="s">
        <v>12299</v>
      </c>
      <c r="K1671" s="2" t="s">
        <v>12300</v>
      </c>
      <c r="L1671" s="2" t="s">
        <v>12301</v>
      </c>
      <c r="M1671" s="2" t="s">
        <v>12302</v>
      </c>
      <c r="N1671" s="2" t="s">
        <v>12303</v>
      </c>
      <c r="O1671" s="2" t="s">
        <v>12304</v>
      </c>
    </row>
    <row r="1672" spans="1:15">
      <c r="A1672" s="2" t="s">
        <v>15</v>
      </c>
      <c r="B1672" s="2" t="s">
        <v>12296</v>
      </c>
      <c r="C1672" s="2" t="s">
        <v>17</v>
      </c>
      <c r="D1672" s="2" t="s">
        <v>12267</v>
      </c>
      <c r="E1672" s="2"/>
      <c r="F1672" s="2" t="s">
        <v>12297</v>
      </c>
      <c r="G1672" s="2"/>
      <c r="H1672" s="2"/>
      <c r="I1672" s="2" t="s">
        <v>12305</v>
      </c>
      <c r="J1672" s="2" t="s">
        <v>12299</v>
      </c>
      <c r="K1672" s="2" t="s">
        <v>12306</v>
      </c>
      <c r="L1672" s="2" t="s">
        <v>12307</v>
      </c>
      <c r="M1672" s="2" t="s">
        <v>12308</v>
      </c>
      <c r="N1672" s="2" t="s">
        <v>12309</v>
      </c>
      <c r="O1672" s="2" t="s">
        <v>12310</v>
      </c>
    </row>
    <row r="1673" spans="1:15">
      <c r="A1673" s="2" t="s">
        <v>15</v>
      </c>
      <c r="B1673" s="2" t="s">
        <v>12311</v>
      </c>
      <c r="C1673" s="2" t="s">
        <v>38</v>
      </c>
      <c r="D1673" s="2" t="s">
        <v>12267</v>
      </c>
      <c r="E1673" s="2"/>
      <c r="F1673" s="2" t="s">
        <v>12312</v>
      </c>
      <c r="G1673" s="2" t="s">
        <v>1844</v>
      </c>
      <c r="H1673" s="2"/>
      <c r="I1673" s="2" t="s">
        <v>12313</v>
      </c>
      <c r="J1673" s="2" t="s">
        <v>12314</v>
      </c>
      <c r="K1673" s="2" t="s">
        <v>12315</v>
      </c>
      <c r="L1673" s="2" t="s">
        <v>12316</v>
      </c>
      <c r="M1673" s="2" t="s">
        <v>12317</v>
      </c>
      <c r="N1673" s="2" t="s">
        <v>12318</v>
      </c>
      <c r="O1673" s="2" t="s">
        <v>12319</v>
      </c>
    </row>
    <row r="1674" spans="1:15">
      <c r="A1674" s="2" t="s">
        <v>15</v>
      </c>
      <c r="B1674" s="2" t="s">
        <v>12320</v>
      </c>
      <c r="C1674" s="2" t="s">
        <v>17</v>
      </c>
      <c r="D1674" s="2"/>
      <c r="E1674" s="2"/>
      <c r="F1674" s="2"/>
      <c r="G1674" s="2"/>
      <c r="H1674" s="2"/>
      <c r="I1674" s="2"/>
      <c r="J1674" s="2" t="s">
        <v>12321</v>
      </c>
      <c r="K1674" s="2" t="s">
        <v>12322</v>
      </c>
      <c r="L1674" s="2" t="s">
        <v>12323</v>
      </c>
      <c r="M1674" s="2" t="s">
        <v>12324</v>
      </c>
      <c r="N1674" s="2" t="s">
        <v>12325</v>
      </c>
      <c r="O1674" s="2" t="s">
        <v>12326</v>
      </c>
    </row>
    <row r="1675" spans="1:15">
      <c r="A1675" s="2" t="s">
        <v>15</v>
      </c>
      <c r="B1675" s="2" t="s">
        <v>12327</v>
      </c>
      <c r="C1675" s="2" t="s">
        <v>38</v>
      </c>
      <c r="D1675" s="2"/>
      <c r="E1675" s="2"/>
      <c r="F1675" s="2"/>
      <c r="G1675" s="2"/>
      <c r="H1675" s="2"/>
      <c r="I1675" s="2"/>
      <c r="J1675" s="2" t="s">
        <v>12328</v>
      </c>
      <c r="K1675" s="2" t="s">
        <v>12329</v>
      </c>
      <c r="L1675" s="2" t="s">
        <v>12330</v>
      </c>
      <c r="M1675" s="2" t="s">
        <v>12331</v>
      </c>
      <c r="N1675" s="2" t="s">
        <v>12332</v>
      </c>
      <c r="O1675" s="2" t="s">
        <v>12333</v>
      </c>
    </row>
    <row r="1676" spans="1:15">
      <c r="A1676" s="2" t="s">
        <v>15</v>
      </c>
      <c r="B1676" s="2" t="s">
        <v>12327</v>
      </c>
      <c r="C1676" s="2" t="s">
        <v>17</v>
      </c>
      <c r="D1676" s="2"/>
      <c r="E1676" s="2"/>
      <c r="F1676" s="2"/>
      <c r="G1676" s="2"/>
      <c r="H1676" s="2"/>
      <c r="I1676" s="2"/>
      <c r="J1676" s="2" t="s">
        <v>12328</v>
      </c>
      <c r="K1676" s="2" t="s">
        <v>12329</v>
      </c>
      <c r="L1676" s="2" t="s">
        <v>12334</v>
      </c>
      <c r="M1676" s="2" t="s">
        <v>12335</v>
      </c>
      <c r="N1676" s="2" t="s">
        <v>12336</v>
      </c>
      <c r="O1676" s="2" t="s">
        <v>12337</v>
      </c>
    </row>
    <row r="1677" spans="1:15">
      <c r="A1677" s="2" t="s">
        <v>15</v>
      </c>
      <c r="B1677" s="2" t="s">
        <v>12338</v>
      </c>
      <c r="C1677" s="2" t="s">
        <v>17</v>
      </c>
      <c r="D1677" s="2" t="s">
        <v>12339</v>
      </c>
      <c r="E1677" s="2"/>
      <c r="F1677" s="2" t="s">
        <v>8771</v>
      </c>
      <c r="G1677" s="2" t="s">
        <v>435</v>
      </c>
      <c r="H1677" s="2"/>
      <c r="I1677" s="2" t="s">
        <v>12340</v>
      </c>
      <c r="J1677" s="2" t="s">
        <v>12341</v>
      </c>
      <c r="K1677" s="2" t="s">
        <v>12342</v>
      </c>
      <c r="L1677" s="2" t="s">
        <v>12343</v>
      </c>
      <c r="M1677" s="2" t="s">
        <v>12344</v>
      </c>
      <c r="N1677" s="2" t="s">
        <v>12345</v>
      </c>
      <c r="O1677" s="2" t="s">
        <v>12346</v>
      </c>
    </row>
    <row r="1678" spans="1:15">
      <c r="A1678" s="2" t="s">
        <v>15</v>
      </c>
      <c r="B1678" s="2" t="s">
        <v>12347</v>
      </c>
      <c r="C1678" s="2" t="s">
        <v>17</v>
      </c>
      <c r="D1678" s="2" t="s">
        <v>12348</v>
      </c>
      <c r="E1678" s="2"/>
      <c r="F1678" s="2" t="s">
        <v>12349</v>
      </c>
      <c r="G1678" s="2"/>
      <c r="H1678" s="2"/>
      <c r="I1678" s="2" t="s">
        <v>12350</v>
      </c>
      <c r="J1678" s="2" t="s">
        <v>12351</v>
      </c>
      <c r="K1678" s="2" t="s">
        <v>12352</v>
      </c>
      <c r="L1678" s="2" t="s">
        <v>12353</v>
      </c>
      <c r="M1678" s="2" t="s">
        <v>12354</v>
      </c>
      <c r="N1678" s="2" t="s">
        <v>12355</v>
      </c>
      <c r="O1678" s="2" t="s">
        <v>12356</v>
      </c>
    </row>
    <row r="1679" spans="1:15">
      <c r="A1679" s="2" t="s">
        <v>15</v>
      </c>
      <c r="B1679" s="2" t="s">
        <v>12357</v>
      </c>
      <c r="C1679" s="2" t="s">
        <v>17</v>
      </c>
      <c r="D1679" s="2"/>
      <c r="E1679" s="2"/>
      <c r="F1679" s="2"/>
      <c r="G1679" s="2"/>
      <c r="H1679" s="2"/>
      <c r="I1679" s="2"/>
      <c r="J1679" s="2" t="s">
        <v>12358</v>
      </c>
      <c r="K1679" s="2" t="s">
        <v>12359</v>
      </c>
      <c r="L1679" s="2" t="s">
        <v>12360</v>
      </c>
      <c r="M1679" s="2" t="s">
        <v>12361</v>
      </c>
      <c r="N1679" s="2" t="s">
        <v>12362</v>
      </c>
      <c r="O1679" s="2" t="s">
        <v>12363</v>
      </c>
    </row>
    <row r="1680" spans="1:15">
      <c r="A1680" s="2" t="s">
        <v>15</v>
      </c>
      <c r="B1680" s="2" t="s">
        <v>12364</v>
      </c>
      <c r="C1680" s="2" t="s">
        <v>17</v>
      </c>
      <c r="D1680" s="2"/>
      <c r="E1680" s="2"/>
      <c r="F1680" s="2" t="s">
        <v>12357</v>
      </c>
      <c r="G1680" s="2" t="s">
        <v>7418</v>
      </c>
      <c r="H1680" s="2"/>
      <c r="I1680" s="2" t="s">
        <v>12365</v>
      </c>
      <c r="J1680" s="2" t="s">
        <v>12366</v>
      </c>
      <c r="K1680" s="2" t="s">
        <v>12367</v>
      </c>
      <c r="L1680" s="2" t="s">
        <v>12368</v>
      </c>
      <c r="M1680" s="2" t="s">
        <v>12369</v>
      </c>
      <c r="N1680" s="2" t="s">
        <v>12370</v>
      </c>
      <c r="O1680" s="2" t="s">
        <v>12371</v>
      </c>
    </row>
    <row r="1681" spans="1:15">
      <c r="A1681" s="2" t="s">
        <v>15</v>
      </c>
      <c r="B1681" s="2" t="s">
        <v>12372</v>
      </c>
      <c r="C1681" s="2" t="s">
        <v>17</v>
      </c>
      <c r="D1681" s="2"/>
      <c r="E1681" s="2"/>
      <c r="F1681" s="2"/>
      <c r="G1681" s="2"/>
      <c r="H1681" s="2"/>
      <c r="I1681" s="2"/>
      <c r="J1681" s="2" t="s">
        <v>12373</v>
      </c>
      <c r="K1681" s="2" t="s">
        <v>12374</v>
      </c>
      <c r="L1681" s="2" t="s">
        <v>12375</v>
      </c>
      <c r="M1681" s="2" t="s">
        <v>12376</v>
      </c>
      <c r="N1681" s="2" t="s">
        <v>12377</v>
      </c>
      <c r="O1681" s="2" t="s">
        <v>12378</v>
      </c>
    </row>
    <row r="1682" spans="1:15">
      <c r="A1682" s="2" t="s">
        <v>15</v>
      </c>
      <c r="B1682" s="2" t="s">
        <v>7710</v>
      </c>
      <c r="C1682" s="2" t="s">
        <v>38</v>
      </c>
      <c r="D1682" s="2"/>
      <c r="E1682" s="2"/>
      <c r="F1682" s="2"/>
      <c r="G1682" s="2"/>
      <c r="H1682" s="2"/>
      <c r="I1682" s="2"/>
      <c r="J1682" s="2" t="s">
        <v>12379</v>
      </c>
      <c r="K1682" s="2" t="s">
        <v>12380</v>
      </c>
      <c r="L1682" s="2" t="s">
        <v>12381</v>
      </c>
      <c r="M1682" s="2" t="s">
        <v>12382</v>
      </c>
      <c r="N1682" s="2" t="s">
        <v>12383</v>
      </c>
      <c r="O1682" s="2" t="s">
        <v>12384</v>
      </c>
    </row>
    <row r="1683" spans="1:15">
      <c r="A1683" s="2" t="s">
        <v>15</v>
      </c>
      <c r="B1683" s="2" t="s">
        <v>12385</v>
      </c>
      <c r="C1683" s="2" t="s">
        <v>17</v>
      </c>
      <c r="D1683" s="2"/>
      <c r="E1683" s="2"/>
      <c r="F1683" s="2"/>
      <c r="G1683" s="2"/>
      <c r="H1683" s="2"/>
      <c r="I1683" s="2"/>
      <c r="J1683" s="2" t="s">
        <v>12386</v>
      </c>
      <c r="K1683" s="2" t="s">
        <v>12387</v>
      </c>
      <c r="L1683" s="2" t="s">
        <v>12388</v>
      </c>
      <c r="M1683" s="2" t="s">
        <v>12389</v>
      </c>
      <c r="N1683" s="2" t="s">
        <v>12390</v>
      </c>
      <c r="O1683" s="2" t="s">
        <v>12391</v>
      </c>
    </row>
    <row r="1684" spans="1:15">
      <c r="A1684" s="2" t="s">
        <v>15</v>
      </c>
      <c r="B1684" s="2" t="s">
        <v>12392</v>
      </c>
      <c r="C1684" s="2" t="s">
        <v>112</v>
      </c>
      <c r="D1684" s="2"/>
      <c r="E1684" s="2"/>
      <c r="F1684" s="2" t="s">
        <v>12385</v>
      </c>
      <c r="G1684" s="2" t="e">
        <f>-ed</f>
        <v>#NAME?</v>
      </c>
      <c r="H1684" s="2"/>
      <c r="I1684" s="2" t="s">
        <v>12393</v>
      </c>
      <c r="J1684" s="2" t="s">
        <v>12394</v>
      </c>
      <c r="K1684" s="2" t="s">
        <v>12395</v>
      </c>
      <c r="L1684" s="2" t="s">
        <v>12396</v>
      </c>
      <c r="M1684" s="2" t="s">
        <v>12397</v>
      </c>
      <c r="N1684" s="2" t="s">
        <v>12398</v>
      </c>
      <c r="O1684" s="2" t="s">
        <v>12399</v>
      </c>
    </row>
    <row r="1685" spans="1:15">
      <c r="A1685" s="2" t="s">
        <v>15</v>
      </c>
      <c r="B1685" s="2" t="s">
        <v>12400</v>
      </c>
      <c r="C1685" s="2" t="s">
        <v>112</v>
      </c>
      <c r="D1685" s="2"/>
      <c r="E1685" s="2"/>
      <c r="F1685" s="2"/>
      <c r="G1685" s="2"/>
      <c r="H1685" s="2"/>
      <c r="I1685" s="2"/>
      <c r="J1685" s="2" t="s">
        <v>12401</v>
      </c>
      <c r="K1685" s="2" t="s">
        <v>12402</v>
      </c>
      <c r="L1685" s="2" t="s">
        <v>12403</v>
      </c>
      <c r="M1685" s="2" t="s">
        <v>12404</v>
      </c>
      <c r="N1685" s="2" t="s">
        <v>12405</v>
      </c>
      <c r="O1685" s="2" t="s">
        <v>12406</v>
      </c>
    </row>
    <row r="1686" spans="1:15">
      <c r="A1686" s="2" t="s">
        <v>15</v>
      </c>
      <c r="B1686" s="2" t="s">
        <v>12407</v>
      </c>
      <c r="C1686" s="2" t="s">
        <v>38</v>
      </c>
      <c r="D1686" s="2"/>
      <c r="E1686" s="2"/>
      <c r="F1686" s="2"/>
      <c r="G1686" s="2"/>
      <c r="H1686" s="2"/>
      <c r="I1686" s="2"/>
      <c r="J1686" s="2" t="s">
        <v>12408</v>
      </c>
      <c r="K1686" s="2" t="s">
        <v>12409</v>
      </c>
      <c r="L1686" s="2" t="s">
        <v>12410</v>
      </c>
      <c r="M1686" s="2" t="s">
        <v>12411</v>
      </c>
      <c r="N1686" s="2" t="s">
        <v>12412</v>
      </c>
      <c r="O1686" s="2" t="s">
        <v>12413</v>
      </c>
    </row>
    <row r="1687" spans="1:15">
      <c r="A1687" s="2" t="s">
        <v>15</v>
      </c>
      <c r="B1687" s="2" t="s">
        <v>12407</v>
      </c>
      <c r="C1687" s="2" t="s">
        <v>17</v>
      </c>
      <c r="D1687" s="2"/>
      <c r="E1687" s="2"/>
      <c r="F1687" s="2"/>
      <c r="G1687" s="2"/>
      <c r="H1687" s="2"/>
      <c r="I1687" s="2"/>
      <c r="J1687" s="2" t="s">
        <v>4567</v>
      </c>
      <c r="K1687" s="2" t="s">
        <v>12409</v>
      </c>
      <c r="L1687" s="2" t="s">
        <v>12414</v>
      </c>
      <c r="M1687" s="2" t="s">
        <v>4570</v>
      </c>
      <c r="N1687" s="2" t="s">
        <v>12415</v>
      </c>
      <c r="O1687" s="2" t="s">
        <v>12416</v>
      </c>
    </row>
    <row r="1688" spans="1:15">
      <c r="A1688" s="2" t="s">
        <v>15</v>
      </c>
      <c r="B1688" s="2" t="s">
        <v>12417</v>
      </c>
      <c r="C1688" s="2" t="s">
        <v>17</v>
      </c>
      <c r="D1688" s="2"/>
      <c r="E1688" s="2"/>
      <c r="F1688" s="2"/>
      <c r="G1688" s="2"/>
      <c r="H1688" s="2"/>
      <c r="I1688" s="2"/>
      <c r="J1688" s="2" t="s">
        <v>12418</v>
      </c>
      <c r="K1688" s="2" t="s">
        <v>12419</v>
      </c>
      <c r="L1688" s="2" t="s">
        <v>12420</v>
      </c>
      <c r="M1688" s="2" t="s">
        <v>12421</v>
      </c>
      <c r="N1688" s="2" t="s">
        <v>12422</v>
      </c>
      <c r="O1688" s="2" t="s">
        <v>12423</v>
      </c>
    </row>
    <row r="1689" spans="1:15">
      <c r="A1689" s="2" t="s">
        <v>15</v>
      </c>
      <c r="B1689" s="2" t="s">
        <v>12424</v>
      </c>
      <c r="C1689" s="2" t="s">
        <v>38</v>
      </c>
      <c r="D1689" s="2"/>
      <c r="E1689" s="2"/>
      <c r="F1689" s="2"/>
      <c r="G1689" s="2"/>
      <c r="H1689" s="2"/>
      <c r="I1689" s="2"/>
      <c r="J1689" s="2" t="s">
        <v>12425</v>
      </c>
      <c r="K1689" s="2" t="s">
        <v>12426</v>
      </c>
      <c r="L1689" s="2" t="s">
        <v>12427</v>
      </c>
      <c r="M1689" s="2" t="s">
        <v>12428</v>
      </c>
      <c r="N1689" s="2" t="s">
        <v>12429</v>
      </c>
      <c r="O1689" s="2" t="s">
        <v>12430</v>
      </c>
    </row>
    <row r="1690" spans="1:15">
      <c r="A1690" s="2" t="s">
        <v>15</v>
      </c>
      <c r="B1690" s="2" t="s">
        <v>12424</v>
      </c>
      <c r="C1690" s="2" t="s">
        <v>17</v>
      </c>
      <c r="D1690" s="2"/>
      <c r="E1690" s="2"/>
      <c r="F1690" s="2"/>
      <c r="G1690" s="2"/>
      <c r="H1690" s="2"/>
      <c r="I1690" s="2"/>
      <c r="J1690" s="2" t="s">
        <v>12431</v>
      </c>
      <c r="K1690" s="2" t="s">
        <v>12426</v>
      </c>
      <c r="L1690" s="2" t="s">
        <v>12432</v>
      </c>
      <c r="M1690" s="2" t="s">
        <v>12433</v>
      </c>
      <c r="N1690" s="2" t="s">
        <v>12434</v>
      </c>
      <c r="O1690" s="2" t="s">
        <v>12435</v>
      </c>
    </row>
    <row r="1691" spans="1:15">
      <c r="A1691" s="2" t="s">
        <v>15</v>
      </c>
      <c r="B1691" s="2" t="s">
        <v>12436</v>
      </c>
      <c r="C1691" s="2" t="s">
        <v>38</v>
      </c>
      <c r="D1691" s="2"/>
      <c r="E1691" s="2"/>
      <c r="F1691" s="2"/>
      <c r="G1691" s="2"/>
      <c r="H1691" s="2"/>
      <c r="I1691" s="2"/>
      <c r="J1691" s="2" t="s">
        <v>12437</v>
      </c>
      <c r="K1691" s="2" t="s">
        <v>12438</v>
      </c>
      <c r="L1691" s="2" t="s">
        <v>12439</v>
      </c>
      <c r="M1691" s="2" t="s">
        <v>12440</v>
      </c>
      <c r="N1691" s="2" t="s">
        <v>12441</v>
      </c>
      <c r="O1691" s="2" t="s">
        <v>12442</v>
      </c>
    </row>
    <row r="1692" spans="1:15">
      <c r="A1692" s="2" t="s">
        <v>15</v>
      </c>
      <c r="B1692" s="2" t="s">
        <v>12443</v>
      </c>
      <c r="C1692" s="2" t="s">
        <v>17</v>
      </c>
      <c r="D1692" s="2"/>
      <c r="E1692" s="2"/>
      <c r="F1692" s="2"/>
      <c r="G1692" s="2"/>
      <c r="H1692" s="2"/>
      <c r="I1692" s="2"/>
      <c r="J1692" s="2" t="s">
        <v>12444</v>
      </c>
      <c r="K1692" s="2" t="s">
        <v>12445</v>
      </c>
      <c r="L1692" s="2" t="s">
        <v>12446</v>
      </c>
      <c r="M1692" s="2" t="s">
        <v>12447</v>
      </c>
      <c r="N1692" s="2" t="s">
        <v>12448</v>
      </c>
      <c r="O1692" s="2" t="s">
        <v>12449</v>
      </c>
    </row>
    <row r="1693" spans="1:15">
      <c r="A1693" s="2" t="s">
        <v>15</v>
      </c>
      <c r="B1693" s="2" t="s">
        <v>12450</v>
      </c>
      <c r="C1693" s="2" t="s">
        <v>17</v>
      </c>
      <c r="D1693" s="2"/>
      <c r="E1693" s="2"/>
      <c r="F1693" s="2" t="s">
        <v>12451</v>
      </c>
      <c r="G1693" s="2" t="s">
        <v>12452</v>
      </c>
      <c r="H1693" s="2"/>
      <c r="I1693" s="2" t="s">
        <v>12453</v>
      </c>
      <c r="J1693" s="2" t="s">
        <v>12454</v>
      </c>
      <c r="K1693" s="2" t="s">
        <v>12455</v>
      </c>
      <c r="L1693" s="2" t="s">
        <v>12456</v>
      </c>
      <c r="M1693" s="2" t="s">
        <v>12457</v>
      </c>
      <c r="N1693" s="2" t="s">
        <v>12458</v>
      </c>
      <c r="O1693" s="2" t="s">
        <v>12459</v>
      </c>
    </row>
    <row r="1694" spans="1:15">
      <c r="A1694" s="2" t="s">
        <v>15</v>
      </c>
      <c r="B1694" s="2" t="s">
        <v>12460</v>
      </c>
      <c r="C1694" s="2" t="s">
        <v>17</v>
      </c>
      <c r="D1694" s="2" t="s">
        <v>12461</v>
      </c>
      <c r="E1694" s="2"/>
      <c r="F1694" s="2" t="s">
        <v>12462</v>
      </c>
      <c r="G1694" s="2"/>
      <c r="H1694" s="2"/>
      <c r="I1694" s="2" t="s">
        <v>12463</v>
      </c>
      <c r="J1694" s="2" t="s">
        <v>12464</v>
      </c>
      <c r="K1694" s="2" t="s">
        <v>12465</v>
      </c>
      <c r="L1694" s="2" t="s">
        <v>12466</v>
      </c>
      <c r="M1694" s="2" t="s">
        <v>12467</v>
      </c>
      <c r="N1694" s="2" t="s">
        <v>12468</v>
      </c>
      <c r="O1694" s="2" t="s">
        <v>12469</v>
      </c>
    </row>
    <row r="1695" spans="1:15">
      <c r="A1695" s="2" t="s">
        <v>15</v>
      </c>
      <c r="B1695" s="2" t="s">
        <v>12470</v>
      </c>
      <c r="C1695" s="2" t="s">
        <v>17</v>
      </c>
      <c r="D1695" s="2"/>
      <c r="E1695" s="2"/>
      <c r="F1695" s="2"/>
      <c r="G1695" s="2"/>
      <c r="H1695" s="2"/>
      <c r="I1695" s="2"/>
      <c r="J1695" s="2" t="s">
        <v>12471</v>
      </c>
      <c r="K1695" s="2" t="s">
        <v>12472</v>
      </c>
      <c r="L1695" s="2" t="s">
        <v>12473</v>
      </c>
      <c r="M1695" s="2" t="s">
        <v>12474</v>
      </c>
      <c r="N1695" s="2" t="s">
        <v>12475</v>
      </c>
      <c r="O1695" s="2" t="s">
        <v>12476</v>
      </c>
    </row>
    <row r="1696" spans="1:15">
      <c r="A1696" s="2" t="s">
        <v>15</v>
      </c>
      <c r="B1696" s="2" t="s">
        <v>12477</v>
      </c>
      <c r="C1696" s="2" t="s">
        <v>17</v>
      </c>
      <c r="D1696" s="2"/>
      <c r="E1696" s="2"/>
      <c r="F1696" s="2" t="s">
        <v>12470</v>
      </c>
      <c r="G1696" s="2" t="s">
        <v>215</v>
      </c>
      <c r="H1696" s="2" t="s">
        <v>12478</v>
      </c>
      <c r="I1696" s="2" t="s">
        <v>12479</v>
      </c>
      <c r="J1696" s="2" t="s">
        <v>12480</v>
      </c>
      <c r="K1696" s="2" t="s">
        <v>12481</v>
      </c>
      <c r="L1696" s="2" t="s">
        <v>12482</v>
      </c>
      <c r="M1696" s="2" t="s">
        <v>12483</v>
      </c>
      <c r="N1696" s="2" t="s">
        <v>12484</v>
      </c>
      <c r="O1696" s="2" t="s">
        <v>12485</v>
      </c>
    </row>
    <row r="1697" spans="1:15">
      <c r="A1697" s="2" t="s">
        <v>15</v>
      </c>
      <c r="B1697" s="2" t="s">
        <v>12486</v>
      </c>
      <c r="C1697" s="2" t="s">
        <v>17</v>
      </c>
      <c r="D1697" s="2" t="s">
        <v>12487</v>
      </c>
      <c r="E1697" s="2"/>
      <c r="F1697" s="2" t="s">
        <v>12488</v>
      </c>
      <c r="G1697" s="2"/>
      <c r="H1697" s="2"/>
      <c r="I1697" s="2" t="s">
        <v>12489</v>
      </c>
      <c r="J1697" s="2" t="s">
        <v>12490</v>
      </c>
      <c r="K1697" s="2" t="s">
        <v>12491</v>
      </c>
      <c r="L1697" s="2" t="s">
        <v>12492</v>
      </c>
      <c r="M1697" s="2" t="s">
        <v>12493</v>
      </c>
      <c r="N1697" s="2" t="s">
        <v>12494</v>
      </c>
      <c r="O1697" s="2" t="s">
        <v>12495</v>
      </c>
    </row>
    <row r="1698" spans="1:15">
      <c r="A1698" s="2" t="s">
        <v>15</v>
      </c>
      <c r="B1698" s="2" t="s">
        <v>12496</v>
      </c>
      <c r="C1698" s="2" t="s">
        <v>17</v>
      </c>
      <c r="D1698" s="2" t="s">
        <v>12487</v>
      </c>
      <c r="E1698" s="2"/>
      <c r="F1698" s="2" t="s">
        <v>12497</v>
      </c>
      <c r="G1698" s="2"/>
      <c r="H1698" s="2"/>
      <c r="I1698" s="2" t="s">
        <v>12498</v>
      </c>
      <c r="J1698" s="2" t="s">
        <v>12499</v>
      </c>
      <c r="K1698" s="2" t="s">
        <v>12500</v>
      </c>
      <c r="L1698" s="2" t="s">
        <v>12501</v>
      </c>
      <c r="M1698" s="2" t="s">
        <v>12502</v>
      </c>
      <c r="N1698" s="2" t="s">
        <v>12503</v>
      </c>
      <c r="O1698" s="2" t="s">
        <v>12504</v>
      </c>
    </row>
    <row r="1699" spans="1:15">
      <c r="A1699" s="2" t="s">
        <v>15</v>
      </c>
      <c r="B1699" s="2" t="s">
        <v>12505</v>
      </c>
      <c r="C1699" s="2" t="s">
        <v>17</v>
      </c>
      <c r="D1699" s="2"/>
      <c r="E1699" s="2"/>
      <c r="F1699" s="2" t="s">
        <v>12506</v>
      </c>
      <c r="G1699" s="2" t="s">
        <v>12507</v>
      </c>
      <c r="H1699" s="2"/>
      <c r="I1699" s="2" t="s">
        <v>12508</v>
      </c>
      <c r="J1699" s="2" t="s">
        <v>12509</v>
      </c>
      <c r="K1699" s="2" t="s">
        <v>12510</v>
      </c>
      <c r="L1699" s="2" t="s">
        <v>12511</v>
      </c>
      <c r="M1699" s="2" t="s">
        <v>12512</v>
      </c>
      <c r="N1699" s="2" t="s">
        <v>12513</v>
      </c>
      <c r="O1699" s="2" t="s">
        <v>12514</v>
      </c>
    </row>
    <row r="1700" spans="1:15">
      <c r="A1700" s="2" t="s">
        <v>15</v>
      </c>
      <c r="B1700" s="2" t="s">
        <v>12515</v>
      </c>
      <c r="C1700" s="2" t="s">
        <v>17</v>
      </c>
      <c r="D1700" s="2"/>
      <c r="E1700" s="2"/>
      <c r="F1700" s="2"/>
      <c r="G1700" s="2"/>
      <c r="H1700" s="2"/>
      <c r="I1700" s="2"/>
      <c r="J1700" s="2" t="s">
        <v>12516</v>
      </c>
      <c r="K1700" s="2" t="s">
        <v>12517</v>
      </c>
      <c r="L1700" s="2" t="s">
        <v>12518</v>
      </c>
      <c r="M1700" s="2" t="s">
        <v>12519</v>
      </c>
      <c r="N1700" s="2" t="s">
        <v>12520</v>
      </c>
      <c r="O1700" s="2" t="s">
        <v>12521</v>
      </c>
    </row>
    <row r="1701" spans="1:15">
      <c r="A1701" s="2" t="s">
        <v>15</v>
      </c>
      <c r="B1701" s="2" t="s">
        <v>723</v>
      </c>
      <c r="C1701" s="2" t="s">
        <v>38</v>
      </c>
      <c r="D1701" s="2"/>
      <c r="E1701" s="2"/>
      <c r="F1701" s="2"/>
      <c r="G1701" s="2"/>
      <c r="H1701" s="2"/>
      <c r="I1701" s="2"/>
      <c r="J1701" s="2" t="s">
        <v>12522</v>
      </c>
      <c r="K1701" s="2" t="s">
        <v>12523</v>
      </c>
      <c r="L1701" s="2" t="s">
        <v>12524</v>
      </c>
      <c r="M1701" s="2" t="s">
        <v>12525</v>
      </c>
      <c r="N1701" s="2" t="s">
        <v>12526</v>
      </c>
      <c r="O1701" s="2" t="s">
        <v>12527</v>
      </c>
    </row>
    <row r="1702" spans="1:15">
      <c r="A1702" s="2" t="s">
        <v>15</v>
      </c>
      <c r="B1702" s="2" t="s">
        <v>12528</v>
      </c>
      <c r="C1702" s="2" t="s">
        <v>17</v>
      </c>
      <c r="D1702" s="2"/>
      <c r="E1702" s="2"/>
      <c r="F1702" s="2"/>
      <c r="G1702" s="2"/>
      <c r="H1702" s="2"/>
      <c r="I1702" s="2"/>
      <c r="J1702" s="2" t="s">
        <v>12529</v>
      </c>
      <c r="K1702" s="2" t="s">
        <v>12530</v>
      </c>
      <c r="L1702" s="2" t="s">
        <v>12531</v>
      </c>
      <c r="M1702" s="2" t="s">
        <v>12532</v>
      </c>
      <c r="N1702" s="2" t="s">
        <v>12533</v>
      </c>
      <c r="O1702" s="2" t="s">
        <v>12534</v>
      </c>
    </row>
    <row r="1703" spans="1:15">
      <c r="A1703" s="2" t="s">
        <v>15</v>
      </c>
      <c r="B1703" s="2" t="s">
        <v>12535</v>
      </c>
      <c r="C1703" s="2" t="s">
        <v>112</v>
      </c>
      <c r="D1703" s="2"/>
      <c r="E1703" s="2"/>
      <c r="F1703" s="2" t="s">
        <v>12536</v>
      </c>
      <c r="G1703" s="2" t="e">
        <f>-ible</f>
        <v>#NAME?</v>
      </c>
      <c r="H1703" s="2"/>
      <c r="I1703" s="2" t="s">
        <v>12537</v>
      </c>
      <c r="J1703" s="2" t="s">
        <v>12538</v>
      </c>
      <c r="K1703" s="2" t="s">
        <v>12539</v>
      </c>
      <c r="L1703" s="2" t="s">
        <v>12540</v>
      </c>
      <c r="M1703" s="2" t="s">
        <v>12541</v>
      </c>
      <c r="N1703" s="2" t="s">
        <v>12542</v>
      </c>
      <c r="O1703" s="2" t="s">
        <v>12543</v>
      </c>
    </row>
    <row r="1704" spans="1:15">
      <c r="A1704" s="2" t="s">
        <v>15</v>
      </c>
      <c r="B1704" s="2" t="s">
        <v>12544</v>
      </c>
      <c r="C1704" s="2" t="s">
        <v>17</v>
      </c>
      <c r="D1704" s="2"/>
      <c r="E1704" s="2"/>
      <c r="F1704" s="2"/>
      <c r="G1704" s="2"/>
      <c r="H1704" s="2"/>
      <c r="I1704" s="2"/>
      <c r="J1704" s="2" t="s">
        <v>12545</v>
      </c>
      <c r="K1704" s="2" t="s">
        <v>12546</v>
      </c>
      <c r="L1704" s="2" t="s">
        <v>12547</v>
      </c>
      <c r="M1704" s="2" t="s">
        <v>12548</v>
      </c>
      <c r="N1704" s="2" t="s">
        <v>12549</v>
      </c>
      <c r="O1704" s="2" t="s">
        <v>12550</v>
      </c>
    </row>
    <row r="1705" spans="1:15">
      <c r="A1705" s="2" t="s">
        <v>15</v>
      </c>
      <c r="B1705" s="2" t="s">
        <v>12544</v>
      </c>
      <c r="C1705" s="2" t="s">
        <v>38</v>
      </c>
      <c r="D1705" s="2"/>
      <c r="E1705" s="2"/>
      <c r="F1705" s="2"/>
      <c r="G1705" s="2"/>
      <c r="H1705" s="2"/>
      <c r="I1705" s="2"/>
      <c r="J1705" s="2" t="s">
        <v>12551</v>
      </c>
      <c r="K1705" s="2" t="s">
        <v>12546</v>
      </c>
      <c r="L1705" s="2" t="s">
        <v>12552</v>
      </c>
      <c r="M1705" s="2" t="s">
        <v>12553</v>
      </c>
      <c r="N1705" s="2" t="s">
        <v>12554</v>
      </c>
      <c r="O1705" s="2" t="s">
        <v>12555</v>
      </c>
    </row>
    <row r="1706" spans="1:15">
      <c r="A1706" s="2" t="s">
        <v>15</v>
      </c>
      <c r="B1706" s="2" t="s">
        <v>12556</v>
      </c>
      <c r="C1706" s="2" t="s">
        <v>17</v>
      </c>
      <c r="D1706" s="2"/>
      <c r="E1706" s="2"/>
      <c r="F1706" s="2" t="s">
        <v>12556</v>
      </c>
      <c r="G1706" s="2"/>
      <c r="H1706" s="2"/>
      <c r="I1706" s="2" t="s">
        <v>12557</v>
      </c>
      <c r="J1706" s="2" t="s">
        <v>12558</v>
      </c>
      <c r="K1706" s="2" t="s">
        <v>12559</v>
      </c>
      <c r="L1706" s="2" t="s">
        <v>12560</v>
      </c>
      <c r="M1706" s="2" t="s">
        <v>12561</v>
      </c>
      <c r="N1706" s="2" t="s">
        <v>12562</v>
      </c>
      <c r="O1706" s="2" t="s">
        <v>12563</v>
      </c>
    </row>
    <row r="1707" spans="1:15">
      <c r="A1707" s="2" t="s">
        <v>15</v>
      </c>
      <c r="B1707" s="2" t="s">
        <v>12564</v>
      </c>
      <c r="C1707" s="2" t="s">
        <v>38</v>
      </c>
      <c r="D1707" s="2"/>
      <c r="E1707" s="2"/>
      <c r="F1707" s="2"/>
      <c r="G1707" s="2"/>
      <c r="H1707" s="2"/>
      <c r="I1707" s="2"/>
      <c r="J1707" s="2" t="s">
        <v>12565</v>
      </c>
      <c r="K1707" s="2" t="s">
        <v>12566</v>
      </c>
      <c r="L1707" s="2" t="s">
        <v>12567</v>
      </c>
      <c r="M1707" s="2" t="s">
        <v>12568</v>
      </c>
      <c r="N1707" s="2" t="s">
        <v>12569</v>
      </c>
      <c r="O1707" s="2" t="s">
        <v>12570</v>
      </c>
    </row>
    <row r="1708" spans="1:15">
      <c r="A1708" s="2" t="s">
        <v>15</v>
      </c>
      <c r="B1708" s="2" t="s">
        <v>12564</v>
      </c>
      <c r="C1708" s="2" t="s">
        <v>5864</v>
      </c>
      <c r="D1708" s="2"/>
      <c r="E1708" s="2"/>
      <c r="F1708" s="2"/>
      <c r="G1708" s="2"/>
      <c r="H1708" s="2"/>
      <c r="I1708" s="2"/>
      <c r="J1708" s="2" t="s">
        <v>12571</v>
      </c>
      <c r="K1708" s="2" t="s">
        <v>12566</v>
      </c>
      <c r="L1708" s="2" t="s">
        <v>12572</v>
      </c>
      <c r="M1708" s="2" t="s">
        <v>12573</v>
      </c>
      <c r="N1708" s="2" t="s">
        <v>12574</v>
      </c>
      <c r="O1708" s="2" t="s">
        <v>12575</v>
      </c>
    </row>
    <row r="1709" spans="1:15">
      <c r="A1709" s="2" t="s">
        <v>15</v>
      </c>
      <c r="B1709" s="2" t="s">
        <v>12576</v>
      </c>
      <c r="C1709" s="2" t="s">
        <v>17</v>
      </c>
      <c r="D1709" s="2"/>
      <c r="E1709" s="2"/>
      <c r="F1709" s="2"/>
      <c r="G1709" s="2"/>
      <c r="H1709" s="2"/>
      <c r="I1709" s="2"/>
      <c r="J1709" s="2" t="s">
        <v>12577</v>
      </c>
      <c r="K1709" s="2" t="s">
        <v>12578</v>
      </c>
      <c r="L1709" s="2" t="s">
        <v>12579</v>
      </c>
      <c r="M1709" s="2" t="s">
        <v>12580</v>
      </c>
      <c r="N1709" s="2" t="s">
        <v>12581</v>
      </c>
      <c r="O1709" s="2" t="s">
        <v>12582</v>
      </c>
    </row>
    <row r="1710" spans="1:15">
      <c r="A1710" s="2" t="s">
        <v>15</v>
      </c>
      <c r="B1710" s="2" t="s">
        <v>12583</v>
      </c>
      <c r="C1710" s="2" t="s">
        <v>497</v>
      </c>
      <c r="D1710" s="2"/>
      <c r="E1710" s="2"/>
      <c r="F1710" s="2"/>
      <c r="G1710" s="2"/>
      <c r="H1710" s="2"/>
      <c r="I1710" s="2"/>
      <c r="J1710" s="2" t="s">
        <v>12584</v>
      </c>
      <c r="K1710" s="2" t="s">
        <v>12585</v>
      </c>
      <c r="L1710" s="2" t="s">
        <v>12586</v>
      </c>
      <c r="M1710" s="2" t="s">
        <v>12587</v>
      </c>
      <c r="N1710" s="2" t="s">
        <v>12588</v>
      </c>
      <c r="O1710" s="2" t="s">
        <v>12589</v>
      </c>
    </row>
    <row r="1711" spans="1:15">
      <c r="A1711" s="2" t="s">
        <v>15</v>
      </c>
      <c r="B1711" s="2" t="s">
        <v>12590</v>
      </c>
      <c r="C1711" s="2" t="s">
        <v>17</v>
      </c>
      <c r="D1711" s="2"/>
      <c r="E1711" s="2"/>
      <c r="F1711" s="2"/>
      <c r="G1711" s="2"/>
      <c r="H1711" s="2"/>
      <c r="I1711" s="2"/>
      <c r="J1711" s="2" t="s">
        <v>12591</v>
      </c>
      <c r="K1711" s="2" t="s">
        <v>12592</v>
      </c>
      <c r="L1711" s="2" t="s">
        <v>12593</v>
      </c>
      <c r="M1711" s="2" t="s">
        <v>12594</v>
      </c>
      <c r="N1711" s="2" t="s">
        <v>12595</v>
      </c>
      <c r="O1711" s="2" t="s">
        <v>12596</v>
      </c>
    </row>
    <row r="1712" spans="1:15">
      <c r="A1712" s="2" t="s">
        <v>15</v>
      </c>
      <c r="B1712" s="2" t="s">
        <v>12597</v>
      </c>
      <c r="C1712" s="2" t="s">
        <v>27</v>
      </c>
      <c r="D1712" s="2"/>
      <c r="E1712" s="2"/>
      <c r="F1712" s="2" t="s">
        <v>12598</v>
      </c>
      <c r="G1712" s="2" t="s">
        <v>12599</v>
      </c>
      <c r="H1712" s="2"/>
      <c r="I1712" s="2" t="s">
        <v>12600</v>
      </c>
      <c r="J1712" s="2" t="s">
        <v>12601</v>
      </c>
      <c r="K1712" s="2" t="s">
        <v>12602</v>
      </c>
      <c r="L1712" s="2" t="s">
        <v>12603</v>
      </c>
      <c r="M1712" s="2" t="s">
        <v>12604</v>
      </c>
      <c r="N1712" s="2" t="s">
        <v>12605</v>
      </c>
      <c r="O1712" s="2" t="s">
        <v>12606</v>
      </c>
    </row>
    <row r="1713" spans="1:15">
      <c r="A1713" s="2" t="s">
        <v>15</v>
      </c>
      <c r="B1713" s="2" t="s">
        <v>12607</v>
      </c>
      <c r="C1713" s="2" t="s">
        <v>497</v>
      </c>
      <c r="D1713" s="2"/>
      <c r="E1713" s="2"/>
      <c r="F1713" s="2"/>
      <c r="G1713" s="2"/>
      <c r="H1713" s="2"/>
      <c r="I1713" s="2"/>
      <c r="J1713" s="2" t="s">
        <v>12608</v>
      </c>
      <c r="K1713" s="2" t="s">
        <v>12609</v>
      </c>
      <c r="L1713" s="2" t="s">
        <v>12610</v>
      </c>
      <c r="M1713" s="2" t="s">
        <v>12611</v>
      </c>
      <c r="N1713" s="2" t="s">
        <v>12612</v>
      </c>
      <c r="O1713" s="2" t="s">
        <v>12613</v>
      </c>
    </row>
    <row r="1714" spans="1:15">
      <c r="A1714" s="2" t="s">
        <v>15</v>
      </c>
      <c r="B1714" s="2" t="s">
        <v>12614</v>
      </c>
      <c r="C1714" s="2" t="s">
        <v>497</v>
      </c>
      <c r="D1714" s="2"/>
      <c r="E1714" s="2"/>
      <c r="F1714" s="2"/>
      <c r="G1714" s="2"/>
      <c r="H1714" s="2"/>
      <c r="I1714" s="2"/>
      <c r="J1714" s="2" t="s">
        <v>12615</v>
      </c>
      <c r="K1714" s="2" t="s">
        <v>12616</v>
      </c>
      <c r="L1714" s="2" t="s">
        <v>12617</v>
      </c>
      <c r="M1714" s="2" t="s">
        <v>12618</v>
      </c>
      <c r="N1714" s="2" t="s">
        <v>12619</v>
      </c>
      <c r="O1714" s="2" t="s">
        <v>12620</v>
      </c>
    </row>
    <row r="1715" spans="1:15">
      <c r="A1715" s="2" t="s">
        <v>15</v>
      </c>
      <c r="B1715" s="2" t="s">
        <v>12621</v>
      </c>
      <c r="C1715" s="2" t="s">
        <v>112</v>
      </c>
      <c r="D1715" s="2"/>
      <c r="E1715" s="2"/>
      <c r="F1715" s="2"/>
      <c r="G1715" s="2"/>
      <c r="H1715" s="2"/>
      <c r="I1715" s="2"/>
      <c r="J1715" s="2" t="s">
        <v>12622</v>
      </c>
      <c r="K1715" s="2" t="s">
        <v>12623</v>
      </c>
      <c r="L1715" s="2" t="s">
        <v>12624</v>
      </c>
      <c r="M1715" s="2" t="s">
        <v>12625</v>
      </c>
      <c r="N1715" s="2" t="s">
        <v>12626</v>
      </c>
      <c r="O1715" s="2" t="s">
        <v>12627</v>
      </c>
    </row>
    <row r="1716" spans="1:15">
      <c r="A1716" s="2" t="s">
        <v>15</v>
      </c>
      <c r="B1716" s="2" t="s">
        <v>4147</v>
      </c>
      <c r="C1716" s="2" t="s">
        <v>17</v>
      </c>
      <c r="D1716" s="2"/>
      <c r="E1716" s="2"/>
      <c r="F1716" s="2"/>
      <c r="G1716" s="2"/>
      <c r="H1716" s="2"/>
      <c r="I1716" s="2"/>
      <c r="J1716" s="2" t="s">
        <v>12628</v>
      </c>
      <c r="K1716" s="2" t="s">
        <v>12629</v>
      </c>
      <c r="L1716" s="2" t="s">
        <v>12630</v>
      </c>
      <c r="M1716" s="2" t="s">
        <v>12631</v>
      </c>
      <c r="N1716" s="2" t="s">
        <v>12632</v>
      </c>
      <c r="O1716" s="2" t="s">
        <v>12633</v>
      </c>
    </row>
    <row r="1717" spans="1:15">
      <c r="A1717" s="2" t="s">
        <v>15</v>
      </c>
      <c r="B1717" s="2" t="s">
        <v>12634</v>
      </c>
      <c r="C1717" s="2" t="s">
        <v>38</v>
      </c>
      <c r="D1717" s="2"/>
      <c r="E1717" s="2"/>
      <c r="F1717" s="2"/>
      <c r="G1717" s="2"/>
      <c r="H1717" s="2"/>
      <c r="I1717" s="2"/>
      <c r="J1717" s="2" t="s">
        <v>12635</v>
      </c>
      <c r="K1717" s="2" t="s">
        <v>12636</v>
      </c>
      <c r="L1717" s="2" t="s">
        <v>12637</v>
      </c>
      <c r="M1717" s="2" t="s">
        <v>12638</v>
      </c>
      <c r="N1717" s="2" t="s">
        <v>12639</v>
      </c>
      <c r="O1717" s="2" t="s">
        <v>12640</v>
      </c>
    </row>
    <row r="1718" spans="1:15">
      <c r="A1718" s="2" t="s">
        <v>15</v>
      </c>
      <c r="B1718" s="2" t="s">
        <v>12641</v>
      </c>
      <c r="C1718" s="2" t="s">
        <v>112</v>
      </c>
      <c r="D1718" s="2"/>
      <c r="E1718" s="2"/>
      <c r="F1718" s="2"/>
      <c r="G1718" s="2"/>
      <c r="H1718" s="2"/>
      <c r="I1718" s="2"/>
      <c r="J1718" s="2" t="s">
        <v>12642</v>
      </c>
      <c r="K1718" s="2" t="s">
        <v>12643</v>
      </c>
      <c r="L1718" s="2" t="s">
        <v>12644</v>
      </c>
      <c r="M1718" s="2" t="s">
        <v>12645</v>
      </c>
      <c r="N1718" s="2" t="s">
        <v>12646</v>
      </c>
      <c r="O1718" s="2" t="s">
        <v>12647</v>
      </c>
    </row>
    <row r="1719" spans="1:15">
      <c r="A1719" s="2" t="s">
        <v>15</v>
      </c>
      <c r="B1719" s="2" t="s">
        <v>12648</v>
      </c>
      <c r="C1719" s="2" t="s">
        <v>1826</v>
      </c>
      <c r="D1719" s="2"/>
      <c r="E1719" s="2"/>
      <c r="F1719" s="2"/>
      <c r="G1719" s="2"/>
      <c r="H1719" s="2"/>
      <c r="I1719" s="2"/>
      <c r="J1719" s="2" t="s">
        <v>12649</v>
      </c>
      <c r="K1719" s="2" t="s">
        <v>12650</v>
      </c>
      <c r="L1719" s="2" t="s">
        <v>12651</v>
      </c>
      <c r="M1719" s="2" t="s">
        <v>12652</v>
      </c>
      <c r="N1719" s="2" t="s">
        <v>12653</v>
      </c>
      <c r="O1719" s="2" t="s">
        <v>12654</v>
      </c>
    </row>
    <row r="1720" spans="1:15">
      <c r="A1720" s="2" t="s">
        <v>15</v>
      </c>
      <c r="B1720" s="2" t="s">
        <v>362</v>
      </c>
      <c r="C1720" s="2" t="s">
        <v>361</v>
      </c>
      <c r="D1720" s="2"/>
      <c r="E1720" s="2"/>
      <c r="F1720" s="2"/>
      <c r="G1720" s="2"/>
      <c r="H1720" s="2"/>
      <c r="I1720" s="2"/>
      <c r="J1720" s="2" t="s">
        <v>364</v>
      </c>
      <c r="K1720" s="2" t="s">
        <v>12655</v>
      </c>
      <c r="L1720" s="2" t="s">
        <v>12656</v>
      </c>
      <c r="M1720" s="2" t="s">
        <v>12657</v>
      </c>
      <c r="N1720" s="2" t="s">
        <v>12658</v>
      </c>
      <c r="O1720" s="2" t="s">
        <v>12659</v>
      </c>
    </row>
    <row r="1721" spans="1:15">
      <c r="A1721" s="2" t="s">
        <v>15</v>
      </c>
      <c r="B1721" s="2" t="s">
        <v>362</v>
      </c>
      <c r="C1721" s="2" t="s">
        <v>27</v>
      </c>
      <c r="D1721" s="2"/>
      <c r="E1721" s="2"/>
      <c r="F1721" s="2"/>
      <c r="G1721" s="2"/>
      <c r="H1721" s="2"/>
      <c r="I1721" s="2"/>
      <c r="J1721" s="2" t="s">
        <v>12660</v>
      </c>
      <c r="K1721" s="2" t="s">
        <v>12655</v>
      </c>
      <c r="L1721" s="2" t="s">
        <v>12661</v>
      </c>
      <c r="M1721" s="2" t="s">
        <v>12662</v>
      </c>
      <c r="N1721" s="2" t="s">
        <v>12663</v>
      </c>
      <c r="O1721" s="2" t="s">
        <v>12664</v>
      </c>
    </row>
    <row r="1722" spans="1:15">
      <c r="A1722" s="2" t="s">
        <v>15</v>
      </c>
      <c r="B1722" s="2" t="s">
        <v>12665</v>
      </c>
      <c r="C1722" s="2" t="s">
        <v>38</v>
      </c>
      <c r="D1722" s="2"/>
      <c r="E1722" s="2"/>
      <c r="F1722" s="2"/>
      <c r="G1722" s="2"/>
      <c r="H1722" s="2"/>
      <c r="I1722" s="2"/>
      <c r="J1722" s="2" t="s">
        <v>12666</v>
      </c>
      <c r="K1722" s="2" t="s">
        <v>12667</v>
      </c>
      <c r="L1722" s="2" t="s">
        <v>12668</v>
      </c>
      <c r="M1722" s="2" t="s">
        <v>12669</v>
      </c>
      <c r="N1722" s="2" t="s">
        <v>12670</v>
      </c>
      <c r="O1722" s="2" t="s">
        <v>12671</v>
      </c>
    </row>
    <row r="1723" spans="1:15">
      <c r="A1723" s="2" t="s">
        <v>15</v>
      </c>
      <c r="B1723" s="2" t="s">
        <v>12665</v>
      </c>
      <c r="C1723" s="2" t="s">
        <v>17</v>
      </c>
      <c r="D1723" s="2"/>
      <c r="E1723" s="2"/>
      <c r="F1723" s="2"/>
      <c r="G1723" s="2"/>
      <c r="H1723" s="2"/>
      <c r="I1723" s="2"/>
      <c r="J1723" s="2" t="s">
        <v>12672</v>
      </c>
      <c r="K1723" s="2" t="s">
        <v>12667</v>
      </c>
      <c r="L1723" s="2" t="s">
        <v>12673</v>
      </c>
      <c r="M1723" s="2" t="s">
        <v>12674</v>
      </c>
      <c r="N1723" s="2" t="s">
        <v>12675</v>
      </c>
      <c r="O1723" s="2" t="s">
        <v>12676</v>
      </c>
    </row>
    <row r="1724" spans="1:15">
      <c r="A1724" s="2" t="s">
        <v>15</v>
      </c>
      <c r="B1724" s="2" t="s">
        <v>12677</v>
      </c>
      <c r="C1724" s="2" t="s">
        <v>1826</v>
      </c>
      <c r="D1724" s="2"/>
      <c r="E1724" s="2"/>
      <c r="F1724" s="2"/>
      <c r="G1724" s="2"/>
      <c r="H1724" s="2"/>
      <c r="I1724" s="2"/>
      <c r="J1724" s="2" t="s">
        <v>12678</v>
      </c>
      <c r="K1724" s="2" t="s">
        <v>12679</v>
      </c>
      <c r="L1724" s="2" t="s">
        <v>12680</v>
      </c>
      <c r="M1724" s="2" t="s">
        <v>12681</v>
      </c>
      <c r="N1724" s="2" t="s">
        <v>12682</v>
      </c>
      <c r="O1724" s="2" t="s">
        <v>12683</v>
      </c>
    </row>
    <row r="1725" spans="1:15">
      <c r="A1725" s="2" t="s">
        <v>15</v>
      </c>
      <c r="B1725" s="2" t="s">
        <v>1397</v>
      </c>
      <c r="C1725" s="2" t="s">
        <v>83</v>
      </c>
      <c r="D1725" s="2"/>
      <c r="E1725" s="2"/>
      <c r="F1725" s="2"/>
      <c r="G1725" s="2"/>
      <c r="H1725" s="2"/>
      <c r="I1725" s="2"/>
      <c r="J1725" s="2" t="s">
        <v>12684</v>
      </c>
      <c r="K1725" s="2" t="s">
        <v>12685</v>
      </c>
      <c r="L1725" s="2" t="s">
        <v>12686</v>
      </c>
      <c r="M1725" s="2" t="s">
        <v>12687</v>
      </c>
      <c r="N1725" s="2" t="s">
        <v>12688</v>
      </c>
      <c r="O1725" s="2" t="s">
        <v>12689</v>
      </c>
    </row>
    <row r="1726" spans="1:15">
      <c r="A1726" s="2" t="s">
        <v>15</v>
      </c>
      <c r="B1726" s="2" t="s">
        <v>1397</v>
      </c>
      <c r="C1726" s="2" t="s">
        <v>27</v>
      </c>
      <c r="D1726" s="2"/>
      <c r="E1726" s="2"/>
      <c r="F1726" s="2"/>
      <c r="G1726" s="2"/>
      <c r="H1726" s="2"/>
      <c r="I1726" s="2"/>
      <c r="J1726" s="2" t="s">
        <v>12690</v>
      </c>
      <c r="K1726" s="2" t="s">
        <v>12685</v>
      </c>
      <c r="L1726" s="2" t="s">
        <v>12691</v>
      </c>
      <c r="M1726" s="2" t="s">
        <v>12692</v>
      </c>
      <c r="N1726" s="2" t="s">
        <v>12693</v>
      </c>
      <c r="O1726" s="2" t="s">
        <v>12694</v>
      </c>
    </row>
    <row r="1727" spans="1:15">
      <c r="A1727" s="2" t="s">
        <v>15</v>
      </c>
      <c r="B1727" s="2" t="s">
        <v>12695</v>
      </c>
      <c r="C1727" s="2" t="s">
        <v>83</v>
      </c>
      <c r="D1727" s="2" t="s">
        <v>12696</v>
      </c>
      <c r="E1727" s="2"/>
      <c r="F1727" s="2" t="s">
        <v>12697</v>
      </c>
      <c r="G1727" s="2"/>
      <c r="H1727" s="2"/>
      <c r="I1727" s="2" t="s">
        <v>12698</v>
      </c>
      <c r="J1727" s="2" t="s">
        <v>12699</v>
      </c>
      <c r="K1727" s="2" t="s">
        <v>12700</v>
      </c>
      <c r="L1727" s="2" t="s">
        <v>12701</v>
      </c>
      <c r="M1727" s="2" t="s">
        <v>12702</v>
      </c>
      <c r="N1727" s="2" t="s">
        <v>12703</v>
      </c>
      <c r="O1727" s="2" t="s">
        <v>12704</v>
      </c>
    </row>
    <row r="1728" spans="1:15">
      <c r="A1728" s="2" t="s">
        <v>15</v>
      </c>
      <c r="B1728" s="2" t="s">
        <v>12695</v>
      </c>
      <c r="C1728" s="2" t="s">
        <v>27</v>
      </c>
      <c r="D1728" s="2" t="s">
        <v>12696</v>
      </c>
      <c r="E1728" s="2"/>
      <c r="F1728" s="2" t="s">
        <v>12697</v>
      </c>
      <c r="G1728" s="2"/>
      <c r="H1728" s="2"/>
      <c r="I1728" s="2" t="s">
        <v>12705</v>
      </c>
      <c r="J1728" s="2" t="s">
        <v>12706</v>
      </c>
      <c r="K1728" s="2" t="s">
        <v>12700</v>
      </c>
      <c r="L1728" s="2" t="s">
        <v>12707</v>
      </c>
      <c r="M1728" s="2" t="s">
        <v>12708</v>
      </c>
      <c r="N1728" s="2" t="s">
        <v>12709</v>
      </c>
      <c r="O1728" s="2" t="s">
        <v>12710</v>
      </c>
    </row>
    <row r="1729" spans="1:15">
      <c r="A1729" s="2" t="s">
        <v>15</v>
      </c>
      <c r="B1729" s="2" t="s">
        <v>12711</v>
      </c>
      <c r="C1729" s="2" t="s">
        <v>38</v>
      </c>
      <c r="D1729" s="2"/>
      <c r="E1729" s="2"/>
      <c r="F1729" s="2"/>
      <c r="G1729" s="2"/>
      <c r="H1729" s="2"/>
      <c r="I1729" s="2"/>
      <c r="J1729" s="2" t="s">
        <v>12712</v>
      </c>
      <c r="K1729" s="2" t="s">
        <v>12713</v>
      </c>
      <c r="L1729" s="2" t="s">
        <v>12714</v>
      </c>
      <c r="M1729" s="2" t="s">
        <v>12715</v>
      </c>
      <c r="N1729" s="2" t="s">
        <v>12716</v>
      </c>
      <c r="O1729" s="2" t="s">
        <v>12717</v>
      </c>
    </row>
    <row r="1730" spans="1:15">
      <c r="A1730" s="2" t="s">
        <v>15</v>
      </c>
      <c r="B1730" s="2" t="s">
        <v>12718</v>
      </c>
      <c r="C1730" s="2" t="s">
        <v>17</v>
      </c>
      <c r="D1730" s="2"/>
      <c r="E1730" s="2"/>
      <c r="F1730" s="2"/>
      <c r="G1730" s="2"/>
      <c r="H1730" s="2"/>
      <c r="I1730" s="2"/>
      <c r="J1730" s="2" t="s">
        <v>12719</v>
      </c>
      <c r="K1730" s="2" t="s">
        <v>12720</v>
      </c>
      <c r="L1730" s="2" t="s">
        <v>12721</v>
      </c>
      <c r="M1730" s="2" t="s">
        <v>12722</v>
      </c>
      <c r="N1730" s="2" t="s">
        <v>12723</v>
      </c>
      <c r="O1730" s="2" t="s">
        <v>12724</v>
      </c>
    </row>
    <row r="1731" spans="1:15">
      <c r="A1731" s="2" t="s">
        <v>15</v>
      </c>
      <c r="B1731" s="2" t="s">
        <v>12725</v>
      </c>
      <c r="C1731" s="2" t="s">
        <v>38</v>
      </c>
      <c r="D1731" s="2"/>
      <c r="E1731" s="2"/>
      <c r="F1731" s="2"/>
      <c r="G1731" s="2"/>
      <c r="H1731" s="2"/>
      <c r="I1731" s="2"/>
      <c r="J1731" s="2" t="s">
        <v>12726</v>
      </c>
      <c r="K1731" s="2" t="s">
        <v>12727</v>
      </c>
      <c r="L1731" s="2" t="s">
        <v>12728</v>
      </c>
      <c r="M1731" s="2" t="s">
        <v>12729</v>
      </c>
      <c r="N1731" s="2" t="s">
        <v>12730</v>
      </c>
      <c r="O1731" s="2" t="s">
        <v>12731</v>
      </c>
    </row>
    <row r="1732" spans="1:15">
      <c r="A1732" s="2" t="s">
        <v>15</v>
      </c>
      <c r="B1732" s="2" t="s">
        <v>12732</v>
      </c>
      <c r="C1732" s="2" t="s">
        <v>112</v>
      </c>
      <c r="D1732" s="2"/>
      <c r="E1732" s="2"/>
      <c r="F1732" s="2"/>
      <c r="G1732" s="2"/>
      <c r="H1732" s="2"/>
      <c r="I1732" s="2"/>
      <c r="J1732" s="2" t="s">
        <v>12733</v>
      </c>
      <c r="K1732" s="2" t="s">
        <v>12734</v>
      </c>
      <c r="L1732" s="2" t="s">
        <v>12735</v>
      </c>
      <c r="M1732" s="2" t="s">
        <v>12736</v>
      </c>
      <c r="N1732" s="2" t="s">
        <v>12737</v>
      </c>
      <c r="O1732" s="2" t="s">
        <v>12738</v>
      </c>
    </row>
    <row r="1733" spans="1:15">
      <c r="A1733" s="2" t="s">
        <v>15</v>
      </c>
      <c r="B1733" s="2" t="s">
        <v>12739</v>
      </c>
      <c r="C1733" s="2" t="s">
        <v>38</v>
      </c>
      <c r="D1733" s="2"/>
      <c r="E1733" s="2"/>
      <c r="F1733" s="2"/>
      <c r="G1733" s="2"/>
      <c r="H1733" s="2"/>
      <c r="I1733" s="2"/>
      <c r="J1733" s="2" t="s">
        <v>12740</v>
      </c>
      <c r="K1733" s="2" t="s">
        <v>12741</v>
      </c>
      <c r="L1733" s="2" t="s">
        <v>12742</v>
      </c>
      <c r="M1733" s="2" t="s">
        <v>12743</v>
      </c>
      <c r="N1733" s="2" t="s">
        <v>12744</v>
      </c>
      <c r="O1733" s="2" t="s">
        <v>12745</v>
      </c>
    </row>
    <row r="1734" spans="1:15">
      <c r="A1734" s="2" t="s">
        <v>15</v>
      </c>
      <c r="B1734" s="2" t="s">
        <v>12746</v>
      </c>
      <c r="C1734" s="2" t="s">
        <v>112</v>
      </c>
      <c r="D1734" s="2"/>
      <c r="E1734" s="2"/>
      <c r="F1734" s="2"/>
      <c r="G1734" s="2"/>
      <c r="H1734" s="2"/>
      <c r="I1734" s="2"/>
      <c r="J1734" s="2" t="s">
        <v>12747</v>
      </c>
      <c r="K1734" s="2" t="s">
        <v>12748</v>
      </c>
      <c r="L1734" s="2" t="s">
        <v>12749</v>
      </c>
      <c r="M1734" s="2" t="s">
        <v>12750</v>
      </c>
      <c r="N1734" s="2" t="s">
        <v>12751</v>
      </c>
      <c r="O1734" s="2" t="s">
        <v>12752</v>
      </c>
    </row>
    <row r="1735" spans="1:15">
      <c r="A1735" s="2" t="s">
        <v>15</v>
      </c>
      <c r="B1735" s="2" t="s">
        <v>12753</v>
      </c>
      <c r="C1735" s="2" t="s">
        <v>17</v>
      </c>
      <c r="D1735" s="2"/>
      <c r="E1735" s="2"/>
      <c r="F1735" s="2"/>
      <c r="G1735" s="2"/>
      <c r="H1735" s="2"/>
      <c r="I1735" s="2"/>
      <c r="J1735" s="2" t="s">
        <v>12754</v>
      </c>
      <c r="K1735" s="2" t="s">
        <v>12755</v>
      </c>
      <c r="L1735" s="2" t="s">
        <v>12756</v>
      </c>
      <c r="M1735" s="2" t="s">
        <v>12757</v>
      </c>
      <c r="N1735" s="2" t="s">
        <v>12758</v>
      </c>
      <c r="O1735" s="2" t="s">
        <v>12759</v>
      </c>
    </row>
    <row r="1736" spans="1:15">
      <c r="A1736" s="2" t="s">
        <v>15</v>
      </c>
      <c r="B1736" s="2" t="s">
        <v>12760</v>
      </c>
      <c r="C1736" s="2" t="s">
        <v>112</v>
      </c>
      <c r="D1736" s="2"/>
      <c r="E1736" s="2"/>
      <c r="F1736" s="2" t="s">
        <v>10266</v>
      </c>
      <c r="G1736" s="2" t="e">
        <f>-ed</f>
        <v>#NAME?</v>
      </c>
      <c r="H1736" s="2"/>
      <c r="I1736" s="2" t="s">
        <v>12761</v>
      </c>
      <c r="J1736" s="2" t="s">
        <v>12762</v>
      </c>
      <c r="K1736" s="2" t="s">
        <v>12763</v>
      </c>
      <c r="L1736" s="2" t="s">
        <v>12764</v>
      </c>
      <c r="M1736" s="2" t="s">
        <v>12765</v>
      </c>
      <c r="N1736" s="2" t="s">
        <v>12766</v>
      </c>
      <c r="O1736" s="2" t="s">
        <v>12767</v>
      </c>
    </row>
    <row r="1737" spans="1:15">
      <c r="A1737" s="2" t="s">
        <v>15</v>
      </c>
      <c r="B1737" s="2" t="s">
        <v>12768</v>
      </c>
      <c r="C1737" s="2" t="s">
        <v>17</v>
      </c>
      <c r="D1737" s="2"/>
      <c r="E1737" s="2"/>
      <c r="F1737" s="2"/>
      <c r="G1737" s="2"/>
      <c r="H1737" s="2"/>
      <c r="I1737" s="2"/>
      <c r="J1737" s="2" t="s">
        <v>12769</v>
      </c>
      <c r="K1737" s="2" t="s">
        <v>12770</v>
      </c>
      <c r="L1737" s="2" t="s">
        <v>12771</v>
      </c>
      <c r="M1737" s="2" t="s">
        <v>12772</v>
      </c>
      <c r="N1737" s="2" t="s">
        <v>12773</v>
      </c>
      <c r="O1737" s="2" t="s">
        <v>12774</v>
      </c>
    </row>
    <row r="1738" spans="1:15">
      <c r="A1738" s="2" t="s">
        <v>15</v>
      </c>
      <c r="B1738" s="2" t="s">
        <v>12775</v>
      </c>
      <c r="C1738" s="2" t="s">
        <v>27</v>
      </c>
      <c r="D1738" s="2" t="s">
        <v>12776</v>
      </c>
      <c r="E1738" s="2"/>
      <c r="F1738" s="2" t="s">
        <v>2923</v>
      </c>
      <c r="G1738" s="2"/>
      <c r="H1738" s="2"/>
      <c r="I1738" s="2" t="s">
        <v>12777</v>
      </c>
      <c r="J1738" s="2" t="s">
        <v>12778</v>
      </c>
      <c r="K1738" s="2" t="s">
        <v>12779</v>
      </c>
      <c r="L1738" s="2" t="s">
        <v>12780</v>
      </c>
      <c r="M1738" s="2" t="s">
        <v>12781</v>
      </c>
      <c r="N1738" s="2" t="s">
        <v>12782</v>
      </c>
      <c r="O1738" s="2" t="s">
        <v>12783</v>
      </c>
    </row>
    <row r="1739" spans="1:15">
      <c r="A1739" s="2" t="s">
        <v>15</v>
      </c>
      <c r="B1739" s="2" t="s">
        <v>12784</v>
      </c>
      <c r="C1739" s="2" t="s">
        <v>27</v>
      </c>
      <c r="D1739" s="2" t="s">
        <v>12776</v>
      </c>
      <c r="E1739" s="2"/>
      <c r="F1739" s="2" t="s">
        <v>12785</v>
      </c>
      <c r="G1739" s="2"/>
      <c r="H1739" s="2"/>
      <c r="I1739" s="2" t="s">
        <v>12786</v>
      </c>
      <c r="J1739" s="2" t="s">
        <v>12787</v>
      </c>
      <c r="K1739" s="2" t="s">
        <v>12788</v>
      </c>
      <c r="L1739" s="2" t="s">
        <v>12789</v>
      </c>
      <c r="M1739" s="2" t="s">
        <v>12790</v>
      </c>
      <c r="N1739" s="2" t="s">
        <v>12791</v>
      </c>
      <c r="O1739" s="2" t="s">
        <v>12792</v>
      </c>
    </row>
    <row r="1740" spans="1:15">
      <c r="A1740" s="2" t="s">
        <v>15</v>
      </c>
      <c r="B1740" s="2" t="s">
        <v>12793</v>
      </c>
      <c r="C1740" s="2" t="s">
        <v>38</v>
      </c>
      <c r="D1740" s="2"/>
      <c r="E1740" s="2"/>
      <c r="F1740" s="2"/>
      <c r="G1740" s="2"/>
      <c r="H1740" s="2"/>
      <c r="I1740" s="2"/>
      <c r="J1740" s="2" t="s">
        <v>12794</v>
      </c>
      <c r="K1740" s="2" t="s">
        <v>12795</v>
      </c>
      <c r="L1740" s="2" t="s">
        <v>12796</v>
      </c>
      <c r="M1740" s="2" t="s">
        <v>12797</v>
      </c>
      <c r="N1740" s="2" t="s">
        <v>12798</v>
      </c>
      <c r="O1740" s="2" t="s">
        <v>12799</v>
      </c>
    </row>
    <row r="1741" spans="1:15">
      <c r="A1741" s="2" t="s">
        <v>15</v>
      </c>
      <c r="B1741" s="2" t="s">
        <v>12800</v>
      </c>
      <c r="C1741" s="2" t="s">
        <v>27</v>
      </c>
      <c r="D1741" s="2" t="s">
        <v>12776</v>
      </c>
      <c r="E1741" s="2"/>
      <c r="F1741" s="2" t="s">
        <v>12801</v>
      </c>
      <c r="G1741" s="2"/>
      <c r="H1741" s="2"/>
      <c r="I1741" s="2" t="s">
        <v>12802</v>
      </c>
      <c r="J1741" s="2" t="s">
        <v>12803</v>
      </c>
      <c r="K1741" s="2" t="s">
        <v>12804</v>
      </c>
      <c r="L1741" s="2" t="s">
        <v>12805</v>
      </c>
      <c r="M1741" s="2" t="s">
        <v>12806</v>
      </c>
      <c r="N1741" s="2" t="s">
        <v>12807</v>
      </c>
      <c r="O1741" s="2" t="s">
        <v>12808</v>
      </c>
    </row>
    <row r="1742" spans="1:15">
      <c r="A1742" s="2" t="s">
        <v>15</v>
      </c>
      <c r="B1742" s="2" t="s">
        <v>12809</v>
      </c>
      <c r="C1742" s="2" t="s">
        <v>27</v>
      </c>
      <c r="D1742" s="2" t="s">
        <v>12776</v>
      </c>
      <c r="E1742" s="2"/>
      <c r="F1742" s="2" t="s">
        <v>7649</v>
      </c>
      <c r="G1742" s="2"/>
      <c r="H1742" s="2"/>
      <c r="I1742" s="2" t="s">
        <v>12810</v>
      </c>
      <c r="J1742" s="2" t="s">
        <v>12811</v>
      </c>
      <c r="K1742" s="2" t="s">
        <v>12812</v>
      </c>
      <c r="L1742" s="2" t="s">
        <v>12813</v>
      </c>
      <c r="M1742" s="2" t="s">
        <v>12814</v>
      </c>
      <c r="N1742" s="2" t="s">
        <v>12815</v>
      </c>
      <c r="O1742" s="2" t="s">
        <v>12816</v>
      </c>
    </row>
    <row r="1743" spans="1:15">
      <c r="A1743" s="2" t="s">
        <v>15</v>
      </c>
      <c r="B1743" s="2" t="s">
        <v>12817</v>
      </c>
      <c r="C1743" s="2" t="s">
        <v>27</v>
      </c>
      <c r="D1743" s="2"/>
      <c r="E1743" s="2"/>
      <c r="F1743" s="2"/>
      <c r="G1743" s="2"/>
      <c r="H1743" s="2"/>
      <c r="I1743" s="2"/>
      <c r="J1743" s="2" t="s">
        <v>12818</v>
      </c>
      <c r="K1743" s="2" t="s">
        <v>12819</v>
      </c>
      <c r="L1743" s="2" t="s">
        <v>12820</v>
      </c>
      <c r="M1743" s="2" t="s">
        <v>12821</v>
      </c>
      <c r="N1743" s="2" t="s">
        <v>12822</v>
      </c>
      <c r="O1743" s="2" t="s">
        <v>12823</v>
      </c>
    </row>
    <row r="1744" spans="1:15">
      <c r="A1744" s="2" t="s">
        <v>15</v>
      </c>
      <c r="B1744" s="2" t="s">
        <v>12824</v>
      </c>
      <c r="C1744" s="2" t="s">
        <v>17</v>
      </c>
      <c r="D1744" s="2"/>
      <c r="E1744" s="2"/>
      <c r="F1744" s="2"/>
      <c r="G1744" s="2"/>
      <c r="H1744" s="2"/>
      <c r="I1744" s="2"/>
      <c r="J1744" s="2" t="s">
        <v>12825</v>
      </c>
      <c r="K1744" s="2" t="s">
        <v>12826</v>
      </c>
      <c r="L1744" s="2" t="s">
        <v>12827</v>
      </c>
      <c r="M1744" s="2" t="s">
        <v>12828</v>
      </c>
      <c r="N1744" s="2" t="s">
        <v>12829</v>
      </c>
      <c r="O1744" s="2" t="s">
        <v>12830</v>
      </c>
    </row>
    <row r="1745" spans="1:15">
      <c r="A1745" s="2" t="s">
        <v>15</v>
      </c>
      <c r="B1745" s="2" t="s">
        <v>12831</v>
      </c>
      <c r="C1745" s="2" t="s">
        <v>17</v>
      </c>
      <c r="D1745" s="2"/>
      <c r="E1745" s="2"/>
      <c r="F1745" s="2"/>
      <c r="G1745" s="2"/>
      <c r="H1745" s="2"/>
      <c r="I1745" s="2"/>
      <c r="J1745" s="2" t="s">
        <v>12832</v>
      </c>
      <c r="K1745" s="2" t="s">
        <v>12833</v>
      </c>
      <c r="L1745" s="2" t="s">
        <v>12834</v>
      </c>
      <c r="M1745" s="2" t="s">
        <v>12835</v>
      </c>
      <c r="N1745" s="2" t="s">
        <v>12836</v>
      </c>
      <c r="O1745" s="2" t="s">
        <v>12837</v>
      </c>
    </row>
    <row r="1746" spans="1:15">
      <c r="A1746" s="2" t="s">
        <v>15</v>
      </c>
      <c r="B1746" s="2" t="s">
        <v>12838</v>
      </c>
      <c r="C1746" s="2" t="s">
        <v>17</v>
      </c>
      <c r="D1746" s="2"/>
      <c r="E1746" s="2"/>
      <c r="F1746" s="2"/>
      <c r="G1746" s="2"/>
      <c r="H1746" s="2"/>
      <c r="I1746" s="2"/>
      <c r="J1746" s="2" t="s">
        <v>12839</v>
      </c>
      <c r="K1746" s="2" t="s">
        <v>12840</v>
      </c>
      <c r="L1746" s="2" t="s">
        <v>12841</v>
      </c>
      <c r="M1746" s="2" t="s">
        <v>12842</v>
      </c>
      <c r="N1746" s="2" t="s">
        <v>12843</v>
      </c>
      <c r="O1746" s="2" t="s">
        <v>12844</v>
      </c>
    </row>
    <row r="1747" spans="1:15">
      <c r="A1747" s="2" t="s">
        <v>15</v>
      </c>
      <c r="B1747" s="2" t="s">
        <v>12845</v>
      </c>
      <c r="C1747" s="2" t="s">
        <v>112</v>
      </c>
      <c r="D1747" s="2"/>
      <c r="E1747" s="2"/>
      <c r="F1747" s="2" t="s">
        <v>12846</v>
      </c>
      <c r="G1747" s="2" t="e">
        <f>-al</f>
        <v>#NAME?</v>
      </c>
      <c r="H1747" s="2"/>
      <c r="I1747" s="2" t="s">
        <v>12847</v>
      </c>
      <c r="J1747" s="2" t="s">
        <v>12848</v>
      </c>
      <c r="K1747" s="2" t="s">
        <v>12849</v>
      </c>
      <c r="L1747" s="2" t="s">
        <v>12850</v>
      </c>
      <c r="M1747" s="2" t="s">
        <v>12851</v>
      </c>
      <c r="N1747" s="2" t="s">
        <v>12852</v>
      </c>
      <c r="O1747" s="2" t="s">
        <v>12853</v>
      </c>
    </row>
    <row r="1748" spans="1:15">
      <c r="A1748" s="2" t="s">
        <v>15</v>
      </c>
      <c r="B1748" s="2" t="s">
        <v>12854</v>
      </c>
      <c r="C1748" s="2" t="s">
        <v>38</v>
      </c>
      <c r="D1748" s="2"/>
      <c r="E1748" s="2"/>
      <c r="F1748" s="2"/>
      <c r="G1748" s="2"/>
      <c r="H1748" s="2"/>
      <c r="I1748" s="2"/>
      <c r="J1748" s="2" t="s">
        <v>12855</v>
      </c>
      <c r="K1748" s="2" t="s">
        <v>12856</v>
      </c>
      <c r="L1748" s="2" t="s">
        <v>12857</v>
      </c>
      <c r="M1748" s="2" t="s">
        <v>12858</v>
      </c>
      <c r="N1748" s="2" t="s">
        <v>12859</v>
      </c>
      <c r="O1748" s="2" t="s">
        <v>12860</v>
      </c>
    </row>
    <row r="1749" spans="1:15">
      <c r="A1749" s="2" t="s">
        <v>15</v>
      </c>
      <c r="B1749" s="2" t="s">
        <v>12861</v>
      </c>
      <c r="C1749" s="2" t="s">
        <v>112</v>
      </c>
      <c r="D1749" s="2"/>
      <c r="E1749" s="2"/>
      <c r="F1749" s="2"/>
      <c r="G1749" s="2"/>
      <c r="H1749" s="2"/>
      <c r="I1749" s="2"/>
      <c r="J1749" s="2" t="s">
        <v>12862</v>
      </c>
      <c r="K1749" s="2" t="s">
        <v>12863</v>
      </c>
      <c r="L1749" s="2" t="s">
        <v>12864</v>
      </c>
      <c r="M1749" s="2" t="s">
        <v>12865</v>
      </c>
      <c r="N1749" s="2" t="s">
        <v>12866</v>
      </c>
      <c r="O1749" s="2" t="s">
        <v>12867</v>
      </c>
    </row>
    <row r="1750" spans="1:15">
      <c r="A1750" s="2" t="s">
        <v>15</v>
      </c>
      <c r="B1750" s="2" t="s">
        <v>12868</v>
      </c>
      <c r="C1750" s="2" t="s">
        <v>17</v>
      </c>
      <c r="D1750" s="2"/>
      <c r="E1750" s="2"/>
      <c r="F1750" s="2"/>
      <c r="G1750" s="2"/>
      <c r="H1750" s="2"/>
      <c r="I1750" s="2"/>
      <c r="J1750" s="2" t="s">
        <v>12869</v>
      </c>
      <c r="K1750" s="2" t="s">
        <v>12870</v>
      </c>
      <c r="L1750" s="2" t="s">
        <v>12871</v>
      </c>
      <c r="M1750" s="2" t="s">
        <v>12872</v>
      </c>
      <c r="N1750" s="2" t="s">
        <v>12873</v>
      </c>
      <c r="O1750" s="2" t="s">
        <v>12874</v>
      </c>
    </row>
    <row r="1751" spans="1:15">
      <c r="A1751" s="2" t="s">
        <v>15</v>
      </c>
      <c r="B1751" s="2" t="s">
        <v>12875</v>
      </c>
      <c r="C1751" s="2" t="s">
        <v>17</v>
      </c>
      <c r="D1751" s="2" t="s">
        <v>12876</v>
      </c>
      <c r="E1751" s="2"/>
      <c r="F1751" s="2"/>
      <c r="G1751" s="2" t="e">
        <f>-ism</f>
        <v>#NAME?</v>
      </c>
      <c r="H1751" s="2"/>
      <c r="I1751" s="2" t="s">
        <v>12877</v>
      </c>
      <c r="J1751" s="2" t="s">
        <v>12878</v>
      </c>
      <c r="K1751" s="2" t="s">
        <v>12879</v>
      </c>
      <c r="L1751" s="2" t="s">
        <v>12880</v>
      </c>
      <c r="M1751" s="2" t="s">
        <v>12881</v>
      </c>
      <c r="N1751" s="2" t="s">
        <v>12882</v>
      </c>
      <c r="O1751" s="2" t="s">
        <v>12883</v>
      </c>
    </row>
    <row r="1752" spans="1:15">
      <c r="A1752" s="2" t="s">
        <v>15</v>
      </c>
      <c r="B1752" s="2" t="s">
        <v>12884</v>
      </c>
      <c r="C1752" s="2" t="s">
        <v>83</v>
      </c>
      <c r="D1752" s="2"/>
      <c r="E1752" s="2"/>
      <c r="F1752" s="2"/>
      <c r="G1752" s="2"/>
      <c r="H1752" s="2"/>
      <c r="I1752" s="2"/>
      <c r="J1752" s="2" t="s">
        <v>12885</v>
      </c>
      <c r="K1752" s="2" t="s">
        <v>12886</v>
      </c>
      <c r="L1752" s="2" t="s">
        <v>12887</v>
      </c>
      <c r="M1752" s="2" t="s">
        <v>12888</v>
      </c>
      <c r="N1752" s="2" t="s">
        <v>12889</v>
      </c>
      <c r="O1752" s="2" t="s">
        <v>12890</v>
      </c>
    </row>
    <row r="1753" spans="1:15">
      <c r="A1753" s="2" t="s">
        <v>15</v>
      </c>
      <c r="B1753" s="2" t="s">
        <v>12891</v>
      </c>
      <c r="C1753" s="2" t="s">
        <v>17</v>
      </c>
      <c r="D1753" s="2"/>
      <c r="E1753" s="2"/>
      <c r="F1753" s="2"/>
      <c r="G1753" s="2"/>
      <c r="H1753" s="2"/>
      <c r="I1753" s="2"/>
      <c r="J1753" s="2" t="s">
        <v>12892</v>
      </c>
      <c r="K1753" s="2" t="s">
        <v>12893</v>
      </c>
      <c r="L1753" s="2" t="s">
        <v>12894</v>
      </c>
      <c r="M1753" s="2" t="s">
        <v>12895</v>
      </c>
      <c r="N1753" s="2" t="s">
        <v>12896</v>
      </c>
      <c r="O1753" s="2" t="s">
        <v>12897</v>
      </c>
    </row>
    <row r="1754" spans="1:15">
      <c r="A1754" s="2" t="s">
        <v>15</v>
      </c>
      <c r="B1754" s="2" t="s">
        <v>12898</v>
      </c>
      <c r="C1754" s="2" t="s">
        <v>17</v>
      </c>
      <c r="D1754" s="2"/>
      <c r="E1754" s="2"/>
      <c r="F1754" s="2"/>
      <c r="G1754" s="2"/>
      <c r="H1754" s="2"/>
      <c r="I1754" s="2"/>
      <c r="J1754" s="2" t="s">
        <v>12899</v>
      </c>
      <c r="K1754" s="2" t="s">
        <v>12900</v>
      </c>
      <c r="L1754" s="2" t="s">
        <v>12901</v>
      </c>
      <c r="M1754" s="2" t="s">
        <v>12902</v>
      </c>
      <c r="N1754" s="2" t="s">
        <v>12903</v>
      </c>
      <c r="O1754" s="2" t="s">
        <v>12904</v>
      </c>
    </row>
    <row r="1755" spans="1:15">
      <c r="A1755" s="2" t="s">
        <v>15</v>
      </c>
      <c r="B1755" s="2" t="s">
        <v>12905</v>
      </c>
      <c r="C1755" s="2" t="s">
        <v>17</v>
      </c>
      <c r="D1755" s="2"/>
      <c r="E1755" s="2"/>
      <c r="F1755" s="2"/>
      <c r="G1755" s="2"/>
      <c r="H1755" s="2"/>
      <c r="I1755" s="2"/>
      <c r="J1755" s="2" t="s">
        <v>12906</v>
      </c>
      <c r="K1755" s="2" t="s">
        <v>12907</v>
      </c>
      <c r="L1755" s="2" t="s">
        <v>12908</v>
      </c>
      <c r="M1755" s="2" t="s">
        <v>12909</v>
      </c>
      <c r="N1755" s="2" t="s">
        <v>12910</v>
      </c>
      <c r="O1755" s="2" t="s">
        <v>12911</v>
      </c>
    </row>
    <row r="1756" spans="1:15">
      <c r="A1756" s="2" t="s">
        <v>15</v>
      </c>
      <c r="B1756" s="2" t="s">
        <v>12912</v>
      </c>
      <c r="C1756" s="2" t="s">
        <v>17</v>
      </c>
      <c r="D1756" s="2"/>
      <c r="E1756" s="2"/>
      <c r="F1756" s="2"/>
      <c r="G1756" s="2"/>
      <c r="H1756" s="2"/>
      <c r="I1756" s="2"/>
      <c r="J1756" s="2" t="s">
        <v>12913</v>
      </c>
      <c r="K1756" s="2" t="s">
        <v>12914</v>
      </c>
      <c r="L1756" s="2" t="s">
        <v>12915</v>
      </c>
      <c r="M1756" s="2" t="s">
        <v>12916</v>
      </c>
      <c r="N1756" s="2" t="s">
        <v>12917</v>
      </c>
      <c r="O1756" s="2" t="s">
        <v>12918</v>
      </c>
    </row>
    <row r="1757" spans="1:15">
      <c r="A1757" s="2" t="s">
        <v>15</v>
      </c>
      <c r="B1757" s="2" t="s">
        <v>12919</v>
      </c>
      <c r="C1757" s="2" t="s">
        <v>38</v>
      </c>
      <c r="D1757" s="2"/>
      <c r="E1757" s="2"/>
      <c r="F1757" s="2"/>
      <c r="G1757" s="2"/>
      <c r="H1757" s="2"/>
      <c r="I1757" s="2"/>
      <c r="J1757" s="2" t="s">
        <v>12920</v>
      </c>
      <c r="K1757" s="2" t="s">
        <v>12921</v>
      </c>
      <c r="L1757" s="2" t="s">
        <v>12922</v>
      </c>
      <c r="M1757" s="2" t="s">
        <v>12923</v>
      </c>
      <c r="N1757" s="2" t="s">
        <v>12924</v>
      </c>
      <c r="O1757" s="2" t="s">
        <v>12925</v>
      </c>
    </row>
    <row r="1758" spans="1:15">
      <c r="A1758" s="2" t="s">
        <v>15</v>
      </c>
      <c r="B1758" s="2" t="s">
        <v>12926</v>
      </c>
      <c r="C1758" s="2" t="s">
        <v>17</v>
      </c>
      <c r="D1758" s="2" t="s">
        <v>12927</v>
      </c>
      <c r="E1758" s="2"/>
      <c r="F1758" s="2" t="s">
        <v>12928</v>
      </c>
      <c r="G1758" s="2" t="s">
        <v>103</v>
      </c>
      <c r="H1758" s="2"/>
      <c r="I1758" s="2" t="s">
        <v>12929</v>
      </c>
      <c r="J1758" s="2" t="s">
        <v>12930</v>
      </c>
      <c r="K1758" s="2" t="s">
        <v>12931</v>
      </c>
      <c r="L1758" s="2" t="s">
        <v>12932</v>
      </c>
      <c r="M1758" s="2" t="s">
        <v>12933</v>
      </c>
      <c r="N1758" s="2" t="s">
        <v>12934</v>
      </c>
      <c r="O1758" s="2" t="s">
        <v>12935</v>
      </c>
    </row>
    <row r="1759" spans="1:15">
      <c r="A1759" s="2" t="s">
        <v>15</v>
      </c>
      <c r="B1759" s="2" t="s">
        <v>12936</v>
      </c>
      <c r="C1759" s="2" t="s">
        <v>112</v>
      </c>
      <c r="D1759" s="2"/>
      <c r="E1759" s="2"/>
      <c r="F1759" s="2" t="s">
        <v>12926</v>
      </c>
      <c r="G1759" s="2" t="s">
        <v>1835</v>
      </c>
      <c r="H1759" s="2"/>
      <c r="I1759" s="2" t="s">
        <v>12937</v>
      </c>
      <c r="J1759" s="2" t="s">
        <v>12938</v>
      </c>
      <c r="K1759" s="2" t="s">
        <v>12939</v>
      </c>
      <c r="L1759" s="2" t="s">
        <v>12940</v>
      </c>
      <c r="M1759" s="2" t="s">
        <v>12941</v>
      </c>
      <c r="N1759" s="2" t="s">
        <v>12942</v>
      </c>
      <c r="O1759" s="2" t="s">
        <v>12943</v>
      </c>
    </row>
    <row r="1760" spans="1:15">
      <c r="A1760" s="2" t="s">
        <v>15</v>
      </c>
      <c r="B1760" s="2" t="s">
        <v>12944</v>
      </c>
      <c r="C1760" s="2" t="s">
        <v>17</v>
      </c>
      <c r="D1760" s="2"/>
      <c r="E1760" s="2"/>
      <c r="F1760" s="2"/>
      <c r="G1760" s="2"/>
      <c r="H1760" s="2"/>
      <c r="I1760" s="2"/>
      <c r="J1760" s="2" t="s">
        <v>12945</v>
      </c>
      <c r="K1760" s="2" t="s">
        <v>12946</v>
      </c>
      <c r="L1760" s="2" t="s">
        <v>12947</v>
      </c>
      <c r="M1760" s="2" t="s">
        <v>12948</v>
      </c>
      <c r="N1760" s="2" t="s">
        <v>12949</v>
      </c>
      <c r="O1760" s="2" t="s">
        <v>12950</v>
      </c>
    </row>
    <row r="1761" spans="1:15">
      <c r="A1761" s="2" t="s">
        <v>15</v>
      </c>
      <c r="B1761" s="2" t="s">
        <v>12951</v>
      </c>
      <c r="C1761" s="2" t="s">
        <v>38</v>
      </c>
      <c r="D1761" s="2"/>
      <c r="E1761" s="2"/>
      <c r="F1761" s="2"/>
      <c r="G1761" s="2"/>
      <c r="H1761" s="2"/>
      <c r="I1761" s="2"/>
      <c r="J1761" s="2" t="s">
        <v>12952</v>
      </c>
      <c r="K1761" s="2" t="s">
        <v>12953</v>
      </c>
      <c r="L1761" s="2" t="s">
        <v>12954</v>
      </c>
      <c r="M1761" s="2" t="s">
        <v>12955</v>
      </c>
      <c r="N1761" s="2" t="s">
        <v>12956</v>
      </c>
      <c r="O1761" s="2" t="s">
        <v>12957</v>
      </c>
    </row>
    <row r="1762" spans="1:15">
      <c r="A1762" s="2" t="s">
        <v>15</v>
      </c>
      <c r="B1762" s="2" t="s">
        <v>12951</v>
      </c>
      <c r="C1762" s="2" t="s">
        <v>17</v>
      </c>
      <c r="D1762" s="2"/>
      <c r="E1762" s="2"/>
      <c r="F1762" s="2"/>
      <c r="G1762" s="2"/>
      <c r="H1762" s="2"/>
      <c r="I1762" s="2"/>
      <c r="J1762" s="2" t="s">
        <v>12958</v>
      </c>
      <c r="K1762" s="2" t="s">
        <v>12953</v>
      </c>
      <c r="L1762" s="2" t="s">
        <v>12959</v>
      </c>
      <c r="M1762" s="2" t="s">
        <v>12960</v>
      </c>
      <c r="N1762" s="2"/>
      <c r="O1762" s="2" t="s">
        <v>12961</v>
      </c>
    </row>
    <row r="1763" spans="1:15">
      <c r="A1763" s="2" t="s">
        <v>15</v>
      </c>
      <c r="B1763" s="2" t="s">
        <v>12962</v>
      </c>
      <c r="C1763" s="2" t="s">
        <v>17</v>
      </c>
      <c r="D1763" s="2" t="s">
        <v>12963</v>
      </c>
      <c r="E1763" s="2"/>
      <c r="F1763" s="2" t="s">
        <v>10034</v>
      </c>
      <c r="G1763" s="2" t="s">
        <v>103</v>
      </c>
      <c r="H1763" s="2"/>
      <c r="I1763" s="2" t="s">
        <v>12964</v>
      </c>
      <c r="J1763" s="2" t="s">
        <v>12965</v>
      </c>
      <c r="K1763" s="2" t="s">
        <v>12966</v>
      </c>
      <c r="L1763" s="2" t="s">
        <v>12967</v>
      </c>
      <c r="M1763" s="2" t="s">
        <v>12968</v>
      </c>
      <c r="N1763" s="2" t="s">
        <v>12969</v>
      </c>
      <c r="O1763" s="2" t="s">
        <v>12970</v>
      </c>
    </row>
    <row r="1764" spans="1:15">
      <c r="A1764" s="2" t="s">
        <v>15</v>
      </c>
      <c r="B1764" s="2" t="s">
        <v>12971</v>
      </c>
      <c r="C1764" s="2" t="s">
        <v>38</v>
      </c>
      <c r="D1764" s="2" t="s">
        <v>12963</v>
      </c>
      <c r="E1764" s="2"/>
      <c r="F1764" s="2" t="s">
        <v>267</v>
      </c>
      <c r="G1764" s="2"/>
      <c r="H1764" s="2"/>
      <c r="I1764" s="2" t="s">
        <v>12972</v>
      </c>
      <c r="J1764" s="2" t="s">
        <v>12973</v>
      </c>
      <c r="K1764" s="2" t="s">
        <v>12974</v>
      </c>
      <c r="L1764" s="2" t="s">
        <v>12975</v>
      </c>
      <c r="M1764" s="2" t="s">
        <v>12976</v>
      </c>
      <c r="N1764" s="2" t="s">
        <v>12977</v>
      </c>
      <c r="O1764" s="2" t="s">
        <v>12978</v>
      </c>
    </row>
    <row r="1765" spans="1:15">
      <c r="A1765" s="2" t="s">
        <v>15</v>
      </c>
      <c r="B1765" s="2" t="s">
        <v>12971</v>
      </c>
      <c r="C1765" s="2" t="s">
        <v>17</v>
      </c>
      <c r="D1765" s="2" t="s">
        <v>12963</v>
      </c>
      <c r="E1765" s="2"/>
      <c r="F1765" s="2" t="s">
        <v>267</v>
      </c>
      <c r="G1765" s="2"/>
      <c r="H1765" s="2"/>
      <c r="I1765" s="2" t="s">
        <v>12979</v>
      </c>
      <c r="J1765" s="2" t="s">
        <v>12980</v>
      </c>
      <c r="K1765" s="2" t="s">
        <v>12981</v>
      </c>
      <c r="L1765" s="2" t="s">
        <v>12982</v>
      </c>
      <c r="M1765" s="2" t="s">
        <v>12983</v>
      </c>
      <c r="N1765" s="2" t="s">
        <v>12984</v>
      </c>
      <c r="O1765" s="2" t="s">
        <v>12985</v>
      </c>
    </row>
    <row r="1766" spans="1:15">
      <c r="A1766" s="2" t="s">
        <v>15</v>
      </c>
      <c r="B1766" s="2" t="s">
        <v>12986</v>
      </c>
      <c r="C1766" s="2" t="s">
        <v>38</v>
      </c>
      <c r="D1766" s="2"/>
      <c r="E1766" s="2"/>
      <c r="F1766" s="2"/>
      <c r="G1766" s="2"/>
      <c r="H1766" s="2"/>
      <c r="I1766" s="2"/>
      <c r="J1766" s="2" t="s">
        <v>12987</v>
      </c>
      <c r="K1766" s="2" t="s">
        <v>12988</v>
      </c>
      <c r="L1766" s="2" t="s">
        <v>12989</v>
      </c>
      <c r="M1766" s="2" t="s">
        <v>12990</v>
      </c>
      <c r="N1766" s="2" t="s">
        <v>12991</v>
      </c>
      <c r="O1766" s="2" t="s">
        <v>12992</v>
      </c>
    </row>
    <row r="1767" spans="1:15">
      <c r="A1767" s="2" t="s">
        <v>15</v>
      </c>
      <c r="B1767" s="2" t="s">
        <v>12986</v>
      </c>
      <c r="C1767" s="2" t="s">
        <v>17</v>
      </c>
      <c r="D1767" s="2"/>
      <c r="E1767" s="2"/>
      <c r="F1767" s="2"/>
      <c r="G1767" s="2"/>
      <c r="H1767" s="2"/>
      <c r="I1767" s="2"/>
      <c r="J1767" s="2" t="s">
        <v>12993</v>
      </c>
      <c r="K1767" s="2" t="s">
        <v>12988</v>
      </c>
      <c r="L1767" s="2" t="s">
        <v>12994</v>
      </c>
      <c r="M1767" s="2" t="s">
        <v>12995</v>
      </c>
      <c r="N1767" s="2" t="s">
        <v>12996</v>
      </c>
      <c r="O1767" s="2" t="s">
        <v>12997</v>
      </c>
    </row>
    <row r="1768" spans="1:15">
      <c r="A1768" s="2" t="s">
        <v>15</v>
      </c>
      <c r="B1768" s="2" t="s">
        <v>12998</v>
      </c>
      <c r="C1768" s="2" t="s">
        <v>17</v>
      </c>
      <c r="D1768" s="2"/>
      <c r="E1768" s="2"/>
      <c r="F1768" s="2" t="s">
        <v>12986</v>
      </c>
      <c r="G1768" s="2" t="e">
        <f>-er</f>
        <v>#NAME?</v>
      </c>
      <c r="H1768" s="2"/>
      <c r="I1768" s="2" t="s">
        <v>12999</v>
      </c>
      <c r="J1768" s="2" t="s">
        <v>13000</v>
      </c>
      <c r="K1768" s="2" t="s">
        <v>13001</v>
      </c>
      <c r="L1768" s="2" t="s">
        <v>13002</v>
      </c>
      <c r="M1768" s="2" t="s">
        <v>13003</v>
      </c>
      <c r="N1768" s="2" t="s">
        <v>13004</v>
      </c>
      <c r="O1768" s="2" t="s">
        <v>13005</v>
      </c>
    </row>
    <row r="1769" spans="1:15">
      <c r="A1769" s="2" t="s">
        <v>15</v>
      </c>
      <c r="B1769" s="2" t="s">
        <v>13006</v>
      </c>
      <c r="C1769" s="2" t="s">
        <v>17</v>
      </c>
      <c r="D1769" s="2"/>
      <c r="E1769" s="2"/>
      <c r="F1769" s="2"/>
      <c r="G1769" s="2"/>
      <c r="H1769" s="2"/>
      <c r="I1769" s="2"/>
      <c r="J1769" s="2" t="s">
        <v>13007</v>
      </c>
      <c r="K1769" s="2" t="s">
        <v>13008</v>
      </c>
      <c r="L1769" s="2" t="s">
        <v>13009</v>
      </c>
      <c r="M1769" s="2" t="s">
        <v>13010</v>
      </c>
      <c r="N1769" s="2" t="s">
        <v>13011</v>
      </c>
      <c r="O1769" s="2" t="s">
        <v>13012</v>
      </c>
    </row>
    <row r="1770" spans="1:15">
      <c r="A1770" s="2" t="s">
        <v>15</v>
      </c>
      <c r="B1770" s="2" t="s">
        <v>13006</v>
      </c>
      <c r="C1770" s="2" t="s">
        <v>38</v>
      </c>
      <c r="D1770" s="2"/>
      <c r="E1770" s="2"/>
      <c r="F1770" s="2"/>
      <c r="G1770" s="2"/>
      <c r="H1770" s="2"/>
      <c r="I1770" s="2"/>
      <c r="J1770" s="2" t="s">
        <v>13013</v>
      </c>
      <c r="K1770" s="2" t="s">
        <v>13008</v>
      </c>
      <c r="L1770" s="2" t="s">
        <v>13014</v>
      </c>
      <c r="M1770" s="2" t="s">
        <v>13015</v>
      </c>
      <c r="N1770" s="2" t="s">
        <v>13016</v>
      </c>
      <c r="O1770" s="2" t="s">
        <v>13017</v>
      </c>
    </row>
    <row r="1771" spans="1:15">
      <c r="A1771" s="2" t="s">
        <v>15</v>
      </c>
      <c r="B1771" s="2" t="s">
        <v>13018</v>
      </c>
      <c r="C1771" s="2" t="s">
        <v>38</v>
      </c>
      <c r="D1771" s="2"/>
      <c r="E1771" s="2"/>
      <c r="F1771" s="2"/>
      <c r="G1771" s="2"/>
      <c r="H1771" s="2"/>
      <c r="I1771" s="2"/>
      <c r="J1771" s="2" t="s">
        <v>13019</v>
      </c>
      <c r="K1771" s="2" t="s">
        <v>13020</v>
      </c>
      <c r="L1771" s="2" t="s">
        <v>13021</v>
      </c>
      <c r="M1771" s="2" t="s">
        <v>13022</v>
      </c>
      <c r="N1771" s="2" t="s">
        <v>13023</v>
      </c>
      <c r="O1771" s="2" t="s">
        <v>13024</v>
      </c>
    </row>
    <row r="1772" spans="1:15">
      <c r="A1772" s="2" t="s">
        <v>15</v>
      </c>
      <c r="B1772" s="2" t="s">
        <v>13018</v>
      </c>
      <c r="C1772" s="2" t="s">
        <v>17</v>
      </c>
      <c r="D1772" s="2"/>
      <c r="E1772" s="2"/>
      <c r="F1772" s="2"/>
      <c r="G1772" s="2"/>
      <c r="H1772" s="2"/>
      <c r="I1772" s="2"/>
      <c r="J1772" s="2" t="s">
        <v>13025</v>
      </c>
      <c r="K1772" s="2" t="s">
        <v>13020</v>
      </c>
      <c r="L1772" s="2" t="s">
        <v>13026</v>
      </c>
      <c r="M1772" s="2" t="s">
        <v>13027</v>
      </c>
      <c r="N1772" s="2" t="s">
        <v>13028</v>
      </c>
      <c r="O1772" s="2" t="s">
        <v>13029</v>
      </c>
    </row>
    <row r="1773" spans="1:15">
      <c r="A1773" s="2" t="s">
        <v>15</v>
      </c>
      <c r="B1773" s="2" t="s">
        <v>13030</v>
      </c>
      <c r="C1773" s="2" t="s">
        <v>17</v>
      </c>
      <c r="D1773" s="2"/>
      <c r="E1773" s="2"/>
      <c r="F1773" s="2" t="s">
        <v>13018</v>
      </c>
      <c r="G1773" s="2" t="e">
        <f>-ment</f>
        <v>#NAME?</v>
      </c>
      <c r="H1773" s="2"/>
      <c r="I1773" s="2" t="s">
        <v>13031</v>
      </c>
      <c r="J1773" s="2" t="s">
        <v>13032</v>
      </c>
      <c r="K1773" s="2" t="s">
        <v>13033</v>
      </c>
      <c r="L1773" s="2" t="s">
        <v>13034</v>
      </c>
      <c r="M1773" s="2" t="s">
        <v>13035</v>
      </c>
      <c r="N1773" s="2" t="s">
        <v>13036</v>
      </c>
      <c r="O1773" s="2" t="s">
        <v>13037</v>
      </c>
    </row>
    <row r="1774" spans="1:15">
      <c r="A1774" s="2" t="s">
        <v>15</v>
      </c>
      <c r="B1774" s="2" t="s">
        <v>13038</v>
      </c>
      <c r="C1774" s="2" t="s">
        <v>17</v>
      </c>
      <c r="D1774" s="2"/>
      <c r="E1774" s="2"/>
      <c r="F1774" s="2"/>
      <c r="G1774" s="2"/>
      <c r="H1774" s="2"/>
      <c r="I1774" s="2"/>
      <c r="J1774" s="2" t="s">
        <v>13039</v>
      </c>
      <c r="K1774" s="2" t="s">
        <v>13040</v>
      </c>
      <c r="L1774" s="2" t="s">
        <v>13041</v>
      </c>
      <c r="M1774" s="2" t="s">
        <v>13042</v>
      </c>
      <c r="N1774" s="2" t="s">
        <v>13043</v>
      </c>
      <c r="O1774" s="2" t="s">
        <v>13044</v>
      </c>
    </row>
    <row r="1775" spans="1:15">
      <c r="A1775" s="2" t="s">
        <v>15</v>
      </c>
      <c r="B1775" s="2" t="s">
        <v>13045</v>
      </c>
      <c r="C1775" s="2" t="s">
        <v>17</v>
      </c>
      <c r="D1775" s="2"/>
      <c r="E1775" s="2"/>
      <c r="F1775" s="2"/>
      <c r="G1775" s="2"/>
      <c r="H1775" s="2"/>
      <c r="I1775" s="2"/>
      <c r="J1775" s="2" t="s">
        <v>13046</v>
      </c>
      <c r="K1775" s="2" t="s">
        <v>13047</v>
      </c>
      <c r="L1775" s="2" t="s">
        <v>13048</v>
      </c>
      <c r="M1775" s="2" t="s">
        <v>13049</v>
      </c>
      <c r="N1775" s="2" t="s">
        <v>13050</v>
      </c>
      <c r="O1775" s="2" t="s">
        <v>13051</v>
      </c>
    </row>
    <row r="1776" spans="1:15">
      <c r="A1776" s="2" t="s">
        <v>15</v>
      </c>
      <c r="B1776" s="2" t="s">
        <v>13052</v>
      </c>
      <c r="C1776" s="2" t="s">
        <v>17</v>
      </c>
      <c r="D1776" s="2"/>
      <c r="E1776" s="2"/>
      <c r="F1776" s="2"/>
      <c r="G1776" s="2"/>
      <c r="H1776" s="2"/>
      <c r="I1776" s="2"/>
      <c r="J1776" s="2" t="s">
        <v>13053</v>
      </c>
      <c r="K1776" s="2" t="s">
        <v>13054</v>
      </c>
      <c r="L1776" s="2" t="s">
        <v>13055</v>
      </c>
      <c r="M1776" s="2" t="s">
        <v>13056</v>
      </c>
      <c r="N1776" s="2" t="s">
        <v>13057</v>
      </c>
      <c r="O1776" s="2" t="s">
        <v>13058</v>
      </c>
    </row>
    <row r="1777" spans="1:15">
      <c r="A1777" s="2" t="s">
        <v>15</v>
      </c>
      <c r="B1777" s="2" t="s">
        <v>13052</v>
      </c>
      <c r="C1777" s="2" t="s">
        <v>38</v>
      </c>
      <c r="D1777" s="2"/>
      <c r="E1777" s="2"/>
      <c r="F1777" s="2"/>
      <c r="G1777" s="2"/>
      <c r="H1777" s="2"/>
      <c r="I1777" s="2"/>
      <c r="J1777" s="2" t="s">
        <v>13059</v>
      </c>
      <c r="K1777" s="2" t="s">
        <v>13054</v>
      </c>
      <c r="L1777" s="2" t="s">
        <v>13060</v>
      </c>
      <c r="M1777" s="2" t="s">
        <v>13061</v>
      </c>
      <c r="N1777" s="2" t="s">
        <v>13062</v>
      </c>
      <c r="O1777" s="2" t="s">
        <v>13063</v>
      </c>
    </row>
    <row r="1778" spans="1:15">
      <c r="A1778" s="2" t="s">
        <v>15</v>
      </c>
      <c r="B1778" s="2" t="s">
        <v>13064</v>
      </c>
      <c r="C1778" s="2" t="s">
        <v>17</v>
      </c>
      <c r="D1778" s="2"/>
      <c r="E1778" s="2"/>
      <c r="F1778" s="2" t="s">
        <v>13065</v>
      </c>
      <c r="G1778" s="2" t="e">
        <f>-an</f>
        <v>#NAME?</v>
      </c>
      <c r="H1778" s="2"/>
      <c r="I1778" s="2" t="s">
        <v>13066</v>
      </c>
      <c r="J1778" s="2" t="s">
        <v>13067</v>
      </c>
      <c r="K1778" s="2" t="s">
        <v>13068</v>
      </c>
      <c r="L1778" s="2" t="s">
        <v>13069</v>
      </c>
      <c r="M1778" s="2" t="s">
        <v>13070</v>
      </c>
      <c r="N1778" s="2" t="s">
        <v>13071</v>
      </c>
      <c r="O1778" s="2" t="s">
        <v>13072</v>
      </c>
    </row>
    <row r="1779" spans="1:15">
      <c r="A1779" s="2" t="s">
        <v>15</v>
      </c>
      <c r="B1779" s="2" t="s">
        <v>13073</v>
      </c>
      <c r="C1779" s="2" t="s">
        <v>17</v>
      </c>
      <c r="D1779" s="2"/>
      <c r="E1779" s="2"/>
      <c r="F1779" s="2"/>
      <c r="G1779" s="2"/>
      <c r="H1779" s="2"/>
      <c r="I1779" s="2"/>
      <c r="J1779" s="2" t="s">
        <v>13074</v>
      </c>
      <c r="K1779" s="2" t="s">
        <v>13075</v>
      </c>
      <c r="L1779" s="2" t="s">
        <v>13076</v>
      </c>
      <c r="M1779" s="2" t="s">
        <v>13077</v>
      </c>
      <c r="N1779" s="2" t="s">
        <v>13078</v>
      </c>
      <c r="O1779" s="2" t="s">
        <v>13079</v>
      </c>
    </row>
    <row r="1780" spans="1:15">
      <c r="A1780" s="2" t="s">
        <v>15</v>
      </c>
      <c r="B1780" s="2" t="s">
        <v>13073</v>
      </c>
      <c r="C1780" s="2" t="s">
        <v>38</v>
      </c>
      <c r="D1780" s="2"/>
      <c r="E1780" s="2"/>
      <c r="F1780" s="2"/>
      <c r="G1780" s="2"/>
      <c r="H1780" s="2"/>
      <c r="I1780" s="2"/>
      <c r="J1780" s="2" t="s">
        <v>13080</v>
      </c>
      <c r="K1780" s="2" t="s">
        <v>13075</v>
      </c>
      <c r="L1780" s="2" t="s">
        <v>13081</v>
      </c>
      <c r="M1780" s="2" t="s">
        <v>13082</v>
      </c>
      <c r="N1780" s="2" t="s">
        <v>13083</v>
      </c>
      <c r="O1780" s="2" t="s">
        <v>13084</v>
      </c>
    </row>
    <row r="1781" spans="1:15">
      <c r="A1781" s="2" t="s">
        <v>15</v>
      </c>
      <c r="B1781" s="2" t="s">
        <v>13085</v>
      </c>
      <c r="C1781" s="2" t="s">
        <v>17</v>
      </c>
      <c r="D1781" s="2"/>
      <c r="E1781" s="2"/>
      <c r="F1781" s="2"/>
      <c r="G1781" s="2"/>
      <c r="H1781" s="2"/>
      <c r="I1781" s="2"/>
      <c r="J1781" s="2" t="s">
        <v>13086</v>
      </c>
      <c r="K1781" s="2" t="s">
        <v>13087</v>
      </c>
      <c r="L1781" s="2" t="s">
        <v>13088</v>
      </c>
      <c r="M1781" s="2" t="s">
        <v>13089</v>
      </c>
      <c r="N1781" s="2" t="s">
        <v>13090</v>
      </c>
      <c r="O1781" s="2" t="s">
        <v>13091</v>
      </c>
    </row>
    <row r="1782" spans="1:15">
      <c r="A1782" s="2" t="s">
        <v>15</v>
      </c>
      <c r="B1782" s="2" t="s">
        <v>13085</v>
      </c>
      <c r="C1782" s="2" t="s">
        <v>38</v>
      </c>
      <c r="D1782" s="2"/>
      <c r="E1782" s="2"/>
      <c r="F1782" s="2"/>
      <c r="G1782" s="2"/>
      <c r="H1782" s="2"/>
      <c r="I1782" s="2"/>
      <c r="J1782" s="2" t="s">
        <v>13092</v>
      </c>
      <c r="K1782" s="2" t="s">
        <v>13087</v>
      </c>
      <c r="L1782" s="2" t="s">
        <v>13093</v>
      </c>
      <c r="M1782" s="2" t="s">
        <v>13094</v>
      </c>
      <c r="N1782" s="2" t="s">
        <v>13095</v>
      </c>
      <c r="O1782" s="2" t="s">
        <v>13096</v>
      </c>
    </row>
    <row r="1783" spans="1:15">
      <c r="A1783" s="2" t="s">
        <v>15</v>
      </c>
      <c r="B1783" s="2" t="s">
        <v>13097</v>
      </c>
      <c r="C1783" s="2" t="s">
        <v>17</v>
      </c>
      <c r="D1783" s="2"/>
      <c r="E1783" s="2"/>
      <c r="F1783" s="2" t="b">
        <v>1</v>
      </c>
      <c r="G1783" s="2" t="e">
        <f>-th</f>
        <v>#NAME?</v>
      </c>
      <c r="H1783" s="2"/>
      <c r="I1783" s="2" t="s">
        <v>13098</v>
      </c>
      <c r="J1783" s="2" t="s">
        <v>13099</v>
      </c>
      <c r="K1783" s="2" t="s">
        <v>13100</v>
      </c>
      <c r="L1783" s="2" t="s">
        <v>13101</v>
      </c>
      <c r="M1783" s="2" t="s">
        <v>13102</v>
      </c>
      <c r="N1783" s="2" t="s">
        <v>13103</v>
      </c>
      <c r="O1783" s="2" t="s">
        <v>13104</v>
      </c>
    </row>
    <row r="1784" spans="1:15">
      <c r="A1784" s="2" t="s">
        <v>15</v>
      </c>
      <c r="B1784" s="2" t="s">
        <v>13105</v>
      </c>
      <c r="C1784" s="2" t="s">
        <v>17</v>
      </c>
      <c r="D1784" s="2"/>
      <c r="E1784" s="2"/>
      <c r="F1784" s="2" t="s">
        <v>13106</v>
      </c>
      <c r="G1784" s="2"/>
      <c r="H1784" s="2"/>
      <c r="I1784" s="2" t="s">
        <v>13107</v>
      </c>
      <c r="J1784" s="2" t="s">
        <v>13108</v>
      </c>
      <c r="K1784" s="2" t="s">
        <v>13109</v>
      </c>
      <c r="L1784" s="2" t="s">
        <v>13110</v>
      </c>
      <c r="M1784" s="2" t="s">
        <v>13111</v>
      </c>
      <c r="N1784" s="2" t="s">
        <v>13112</v>
      </c>
      <c r="O1784" s="2" t="s">
        <v>13113</v>
      </c>
    </row>
    <row r="1785" spans="1:15">
      <c r="A1785" s="2" t="s">
        <v>15</v>
      </c>
      <c r="B1785" s="2" t="s">
        <v>10275</v>
      </c>
      <c r="C1785" s="2" t="s">
        <v>38</v>
      </c>
      <c r="D1785" s="2"/>
      <c r="E1785" s="2"/>
      <c r="F1785" s="2"/>
      <c r="G1785" s="2"/>
      <c r="H1785" s="2"/>
      <c r="I1785" s="2"/>
      <c r="J1785" s="2" t="s">
        <v>13114</v>
      </c>
      <c r="K1785" s="2" t="s">
        <v>13115</v>
      </c>
      <c r="L1785" s="2" t="s">
        <v>13116</v>
      </c>
      <c r="M1785" s="2" t="s">
        <v>13117</v>
      </c>
      <c r="N1785" s="2" t="s">
        <v>13118</v>
      </c>
      <c r="O1785" s="2" t="s">
        <v>13119</v>
      </c>
    </row>
    <row r="1786" spans="1:15">
      <c r="A1786" s="2" t="s">
        <v>15</v>
      </c>
      <c r="B1786" s="2" t="s">
        <v>10275</v>
      </c>
      <c r="C1786" s="2" t="s">
        <v>17</v>
      </c>
      <c r="D1786" s="2"/>
      <c r="E1786" s="2"/>
      <c r="F1786" s="2"/>
      <c r="G1786" s="2"/>
      <c r="H1786" s="2"/>
      <c r="I1786" s="2"/>
      <c r="J1786" s="2" t="s">
        <v>13120</v>
      </c>
      <c r="K1786" s="2" t="s">
        <v>13115</v>
      </c>
      <c r="L1786" s="2" t="s">
        <v>13121</v>
      </c>
      <c r="M1786" s="2" t="s">
        <v>13122</v>
      </c>
      <c r="N1786" s="2" t="s">
        <v>13123</v>
      </c>
      <c r="O1786" s="2" t="s">
        <v>13124</v>
      </c>
    </row>
    <row r="1787" spans="1:15">
      <c r="A1787" s="2" t="s">
        <v>15</v>
      </c>
      <c r="B1787" s="2" t="s">
        <v>13125</v>
      </c>
      <c r="C1787" s="2" t="s">
        <v>17</v>
      </c>
      <c r="D1787" s="2"/>
      <c r="E1787" s="2"/>
      <c r="F1787" s="2"/>
      <c r="G1787" s="2"/>
      <c r="H1787" s="2"/>
      <c r="I1787" s="2"/>
      <c r="J1787" s="2" t="s">
        <v>13126</v>
      </c>
      <c r="K1787" s="2" t="s">
        <v>13127</v>
      </c>
      <c r="L1787" s="2" t="s">
        <v>13128</v>
      </c>
      <c r="M1787" s="2" t="s">
        <v>13129</v>
      </c>
      <c r="N1787" s="2" t="s">
        <v>13130</v>
      </c>
      <c r="O1787" s="2" t="s">
        <v>13131</v>
      </c>
    </row>
    <row r="1788" spans="1:15">
      <c r="A1788" s="2" t="s">
        <v>15</v>
      </c>
      <c r="B1788" s="2" t="s">
        <v>13132</v>
      </c>
      <c r="C1788" s="2" t="s">
        <v>17</v>
      </c>
      <c r="D1788" s="2"/>
      <c r="E1788" s="2"/>
      <c r="F1788" s="2"/>
      <c r="G1788" s="2"/>
      <c r="H1788" s="2"/>
      <c r="I1788" s="2"/>
      <c r="J1788" s="2" t="s">
        <v>13133</v>
      </c>
      <c r="K1788" s="2" t="s">
        <v>13134</v>
      </c>
      <c r="L1788" s="2" t="s">
        <v>13135</v>
      </c>
      <c r="M1788" s="2" t="s">
        <v>13136</v>
      </c>
      <c r="N1788" s="2" t="s">
        <v>13137</v>
      </c>
      <c r="O1788" s="2" t="s">
        <v>13138</v>
      </c>
    </row>
    <row r="1789" spans="1:15">
      <c r="A1789" s="2" t="s">
        <v>15</v>
      </c>
      <c r="B1789" s="2" t="s">
        <v>13139</v>
      </c>
      <c r="C1789" s="2" t="s">
        <v>17</v>
      </c>
      <c r="D1789" s="2"/>
      <c r="E1789" s="2"/>
      <c r="F1789" s="2"/>
      <c r="G1789" s="2"/>
      <c r="H1789" s="2"/>
      <c r="I1789" s="2"/>
      <c r="J1789" s="2" t="s">
        <v>13140</v>
      </c>
      <c r="K1789" s="2" t="s">
        <v>13141</v>
      </c>
      <c r="L1789" s="2" t="s">
        <v>13142</v>
      </c>
      <c r="M1789" s="2" t="s">
        <v>13143</v>
      </c>
      <c r="N1789" s="2" t="s">
        <v>13144</v>
      </c>
      <c r="O1789" s="2" t="s">
        <v>13145</v>
      </c>
    </row>
    <row r="1790" spans="1:15">
      <c r="A1790" s="2" t="s">
        <v>15</v>
      </c>
      <c r="B1790" s="2" t="s">
        <v>13146</v>
      </c>
      <c r="C1790" s="2" t="s">
        <v>17</v>
      </c>
      <c r="D1790" s="2"/>
      <c r="E1790" s="2"/>
      <c r="F1790" s="2"/>
      <c r="G1790" s="2"/>
      <c r="H1790" s="2"/>
      <c r="I1790" s="2"/>
      <c r="J1790" s="2" t="s">
        <v>13147</v>
      </c>
      <c r="K1790" s="2" t="s">
        <v>13148</v>
      </c>
      <c r="L1790" s="2" t="s">
        <v>13149</v>
      </c>
      <c r="M1790" s="2" t="s">
        <v>13150</v>
      </c>
      <c r="N1790" s="2" t="s">
        <v>13151</v>
      </c>
      <c r="O1790" s="2" t="s">
        <v>13152</v>
      </c>
    </row>
    <row r="1791" spans="1:15">
      <c r="A1791" s="2" t="s">
        <v>15</v>
      </c>
      <c r="B1791" s="2" t="s">
        <v>13153</v>
      </c>
      <c r="C1791" s="2" t="s">
        <v>112</v>
      </c>
      <c r="D1791" s="2" t="s">
        <v>13154</v>
      </c>
      <c r="E1791" s="2"/>
      <c r="F1791" s="2" t="s">
        <v>13155</v>
      </c>
      <c r="G1791" s="2"/>
      <c r="H1791" s="2"/>
      <c r="I1791" s="2" t="s">
        <v>13156</v>
      </c>
      <c r="J1791" s="2" t="s">
        <v>13157</v>
      </c>
      <c r="K1791" s="2" t="s">
        <v>13158</v>
      </c>
      <c r="L1791" s="2" t="s">
        <v>13159</v>
      </c>
      <c r="M1791" s="2" t="s">
        <v>13160</v>
      </c>
      <c r="N1791" s="2" t="s">
        <v>13161</v>
      </c>
      <c r="O1791" s="2" t="s">
        <v>13162</v>
      </c>
    </row>
    <row r="1792" spans="1:15">
      <c r="A1792" s="2" t="s">
        <v>15</v>
      </c>
      <c r="B1792" s="2" t="s">
        <v>13163</v>
      </c>
      <c r="C1792" s="2" t="s">
        <v>112</v>
      </c>
      <c r="D1792" s="2" t="s">
        <v>13164</v>
      </c>
      <c r="E1792" s="2"/>
      <c r="F1792" s="2" t="s">
        <v>5034</v>
      </c>
      <c r="G1792" s="2"/>
      <c r="H1792" s="2"/>
      <c r="I1792" s="2" t="s">
        <v>13165</v>
      </c>
      <c r="J1792" s="2" t="s">
        <v>13166</v>
      </c>
      <c r="K1792" s="2" t="s">
        <v>13167</v>
      </c>
      <c r="L1792" s="2" t="s">
        <v>13168</v>
      </c>
      <c r="M1792" s="2" t="s">
        <v>13169</v>
      </c>
      <c r="N1792" s="2" t="s">
        <v>13170</v>
      </c>
      <c r="O1792" s="2" t="s">
        <v>13171</v>
      </c>
    </row>
    <row r="1793" spans="1:15">
      <c r="A1793" s="2" t="s">
        <v>15</v>
      </c>
      <c r="B1793" s="2" t="s">
        <v>13163</v>
      </c>
      <c r="C1793" s="2" t="s">
        <v>17</v>
      </c>
      <c r="D1793" s="2" t="s">
        <v>13164</v>
      </c>
      <c r="E1793" s="2"/>
      <c r="F1793" s="2" t="s">
        <v>5034</v>
      </c>
      <c r="G1793" s="2"/>
      <c r="H1793" s="2"/>
      <c r="I1793" s="2" t="s">
        <v>13172</v>
      </c>
      <c r="J1793" s="2" t="s">
        <v>13173</v>
      </c>
      <c r="K1793" s="2" t="s">
        <v>13167</v>
      </c>
      <c r="L1793" s="2" t="s">
        <v>13174</v>
      </c>
      <c r="M1793" s="2" t="s">
        <v>13175</v>
      </c>
      <c r="N1793" s="2" t="s">
        <v>13176</v>
      </c>
      <c r="O1793" s="2" t="s">
        <v>13177</v>
      </c>
    </row>
    <row r="1794" spans="1:15">
      <c r="A1794" s="2" t="s">
        <v>15</v>
      </c>
      <c r="B1794" s="2" t="s">
        <v>13178</v>
      </c>
      <c r="C1794" s="2" t="s">
        <v>361</v>
      </c>
      <c r="D1794" s="2"/>
      <c r="E1794" s="2"/>
      <c r="F1794" s="2"/>
      <c r="G1794" s="2"/>
      <c r="H1794" s="2"/>
      <c r="I1794" s="2"/>
      <c r="J1794" s="2" t="s">
        <v>13179</v>
      </c>
      <c r="K1794" s="2" t="s">
        <v>13180</v>
      </c>
      <c r="L1794" s="2" t="s">
        <v>13181</v>
      </c>
      <c r="M1794" s="2" t="s">
        <v>13182</v>
      </c>
      <c r="N1794" s="2" t="s">
        <v>13183</v>
      </c>
      <c r="O1794" s="2" t="s">
        <v>13184</v>
      </c>
    </row>
    <row r="1795" spans="1:15">
      <c r="A1795" s="2" t="s">
        <v>15</v>
      </c>
      <c r="B1795" s="2" t="s">
        <v>13185</v>
      </c>
      <c r="C1795" s="2" t="s">
        <v>38</v>
      </c>
      <c r="D1795" s="2" t="s">
        <v>13154</v>
      </c>
      <c r="E1795" s="2"/>
      <c r="F1795" s="2" t="s">
        <v>13186</v>
      </c>
      <c r="G1795" s="2"/>
      <c r="H1795" s="2"/>
      <c r="I1795" s="2" t="s">
        <v>13187</v>
      </c>
      <c r="J1795" s="2" t="s">
        <v>13188</v>
      </c>
      <c r="K1795" s="2" t="s">
        <v>13189</v>
      </c>
      <c r="L1795" s="2" t="s">
        <v>13190</v>
      </c>
      <c r="M1795" s="2" t="s">
        <v>13191</v>
      </c>
      <c r="N1795" s="2" t="s">
        <v>13192</v>
      </c>
      <c r="O1795" s="2" t="s">
        <v>13193</v>
      </c>
    </row>
    <row r="1796" spans="1:15">
      <c r="A1796" s="2" t="s">
        <v>15</v>
      </c>
      <c r="B1796" s="2" t="s">
        <v>13194</v>
      </c>
      <c r="C1796" s="2" t="s">
        <v>112</v>
      </c>
      <c r="D1796" s="2" t="s">
        <v>13154</v>
      </c>
      <c r="E1796" s="2"/>
      <c r="F1796" s="2" t="s">
        <v>13195</v>
      </c>
      <c r="G1796" s="2"/>
      <c r="H1796" s="2"/>
      <c r="I1796" s="2" t="s">
        <v>13196</v>
      </c>
      <c r="J1796" s="2" t="s">
        <v>13197</v>
      </c>
      <c r="K1796" s="2" t="s">
        <v>13198</v>
      </c>
      <c r="L1796" s="2" t="s">
        <v>13199</v>
      </c>
      <c r="M1796" s="2" t="s">
        <v>13200</v>
      </c>
      <c r="N1796" s="2" t="s">
        <v>13201</v>
      </c>
      <c r="O1796" s="2" t="s">
        <v>13202</v>
      </c>
    </row>
    <row r="1797" spans="1:15">
      <c r="A1797" s="2" t="s">
        <v>15</v>
      </c>
      <c r="B1797" s="2" t="s">
        <v>13194</v>
      </c>
      <c r="C1797" s="2" t="s">
        <v>17</v>
      </c>
      <c r="D1797" s="2" t="s">
        <v>13154</v>
      </c>
      <c r="E1797" s="2"/>
      <c r="F1797" s="2" t="s">
        <v>13195</v>
      </c>
      <c r="G1797" s="2"/>
      <c r="H1797" s="2"/>
      <c r="I1797" s="2" t="s">
        <v>13203</v>
      </c>
      <c r="J1797" s="2" t="s">
        <v>13204</v>
      </c>
      <c r="K1797" s="2" t="s">
        <v>13198</v>
      </c>
      <c r="L1797" s="2" t="s">
        <v>13205</v>
      </c>
      <c r="M1797" s="2" t="s">
        <v>13206</v>
      </c>
      <c r="N1797" s="2" t="s">
        <v>13207</v>
      </c>
      <c r="O1797" s="2" t="s">
        <v>13208</v>
      </c>
    </row>
    <row r="1798" spans="1:15">
      <c r="A1798" s="2" t="s">
        <v>15</v>
      </c>
      <c r="B1798" s="2" t="s">
        <v>13209</v>
      </c>
      <c r="C1798" s="2" t="s">
        <v>112</v>
      </c>
      <c r="D1798" s="2" t="s">
        <v>13154</v>
      </c>
      <c r="E1798" s="2"/>
      <c r="F1798" s="2" t="s">
        <v>13210</v>
      </c>
      <c r="G1798" s="2"/>
      <c r="H1798" s="2"/>
      <c r="I1798" s="2" t="s">
        <v>13211</v>
      </c>
      <c r="J1798" s="2" t="s">
        <v>13212</v>
      </c>
      <c r="K1798" s="2" t="s">
        <v>13213</v>
      </c>
      <c r="L1798" s="2" t="s">
        <v>13214</v>
      </c>
      <c r="M1798" s="2" t="s">
        <v>13215</v>
      </c>
      <c r="N1798" s="2" t="s">
        <v>13216</v>
      </c>
      <c r="O1798" s="2" t="s">
        <v>13217</v>
      </c>
    </row>
    <row r="1799" spans="1:15">
      <c r="A1799" s="2" t="s">
        <v>15</v>
      </c>
      <c r="B1799" s="2" t="s">
        <v>13218</v>
      </c>
      <c r="C1799" s="2" t="s">
        <v>83</v>
      </c>
      <c r="D1799" s="2"/>
      <c r="E1799" s="2"/>
      <c r="F1799" s="2"/>
      <c r="G1799" s="2"/>
      <c r="H1799" s="2"/>
      <c r="I1799" s="2"/>
      <c r="J1799" s="2" t="s">
        <v>13219</v>
      </c>
      <c r="K1799" s="2" t="s">
        <v>13220</v>
      </c>
      <c r="L1799" s="2" t="s">
        <v>13221</v>
      </c>
      <c r="M1799" s="2" t="s">
        <v>13222</v>
      </c>
      <c r="N1799" s="2" t="s">
        <v>13223</v>
      </c>
      <c r="O1799" s="2" t="s">
        <v>13224</v>
      </c>
    </row>
    <row r="1800" spans="1:15">
      <c r="A1800" s="2" t="s">
        <v>15</v>
      </c>
      <c r="B1800" s="2" t="s">
        <v>13218</v>
      </c>
      <c r="C1800" s="2" t="s">
        <v>361</v>
      </c>
      <c r="D1800" s="2"/>
      <c r="E1800" s="2"/>
      <c r="F1800" s="2"/>
      <c r="G1800" s="2"/>
      <c r="H1800" s="2"/>
      <c r="I1800" s="2"/>
      <c r="J1800" s="2" t="s">
        <v>13219</v>
      </c>
      <c r="K1800" s="2" t="s">
        <v>13220</v>
      </c>
      <c r="L1800" s="2" t="s">
        <v>13225</v>
      </c>
      <c r="M1800" s="2" t="s">
        <v>13226</v>
      </c>
      <c r="N1800" s="2" t="s">
        <v>13227</v>
      </c>
      <c r="O1800" s="2" t="s">
        <v>13228</v>
      </c>
    </row>
    <row r="1801" spans="1:15">
      <c r="A1801" s="2" t="s">
        <v>15</v>
      </c>
      <c r="B1801" s="2" t="s">
        <v>13229</v>
      </c>
      <c r="C1801" s="2" t="s">
        <v>83</v>
      </c>
      <c r="D1801" s="2"/>
      <c r="E1801" s="2"/>
      <c r="F1801" s="2"/>
      <c r="G1801" s="2"/>
      <c r="H1801" s="2"/>
      <c r="I1801" s="2"/>
      <c r="J1801" s="2" t="s">
        <v>13230</v>
      </c>
      <c r="K1801" s="2" t="s">
        <v>13231</v>
      </c>
      <c r="L1801" s="2" t="s">
        <v>13232</v>
      </c>
      <c r="M1801" s="2" t="s">
        <v>13233</v>
      </c>
      <c r="N1801" s="2" t="s">
        <v>13234</v>
      </c>
      <c r="O1801" s="2" t="s">
        <v>13235</v>
      </c>
    </row>
    <row r="1802" spans="1:15">
      <c r="A1802" s="2" t="s">
        <v>15</v>
      </c>
      <c r="B1802" s="2" t="s">
        <v>13236</v>
      </c>
      <c r="C1802" s="2" t="s">
        <v>27</v>
      </c>
      <c r="D1802" s="2" t="s">
        <v>13237</v>
      </c>
      <c r="E1802" s="2"/>
      <c r="F1802" s="2" t="s">
        <v>3567</v>
      </c>
      <c r="G1802" s="2"/>
      <c r="H1802" s="2"/>
      <c r="I1802" s="2" t="s">
        <v>13238</v>
      </c>
      <c r="J1802" s="2" t="s">
        <v>13239</v>
      </c>
      <c r="K1802" s="2" t="s">
        <v>13240</v>
      </c>
      <c r="L1802" s="2" t="s">
        <v>13241</v>
      </c>
      <c r="M1802" s="2" t="s">
        <v>13242</v>
      </c>
      <c r="N1802" s="2" t="s">
        <v>13243</v>
      </c>
      <c r="O1802" s="2" t="s">
        <v>13244</v>
      </c>
    </row>
    <row r="1803" spans="1:15">
      <c r="A1803" s="2" t="s">
        <v>15</v>
      </c>
      <c r="B1803" s="2" t="s">
        <v>13245</v>
      </c>
      <c r="C1803" s="2" t="s">
        <v>497</v>
      </c>
      <c r="D1803" s="2"/>
      <c r="E1803" s="2"/>
      <c r="F1803" s="2"/>
      <c r="G1803" s="2"/>
      <c r="H1803" s="2"/>
      <c r="I1803" s="2"/>
      <c r="J1803" s="2" t="s">
        <v>13246</v>
      </c>
      <c r="K1803" s="2" t="s">
        <v>13247</v>
      </c>
      <c r="L1803" s="2" t="s">
        <v>13248</v>
      </c>
      <c r="M1803" s="2" t="s">
        <v>13249</v>
      </c>
      <c r="N1803" s="2" t="s">
        <v>13250</v>
      </c>
      <c r="O1803" s="2" t="s">
        <v>13251</v>
      </c>
    </row>
    <row r="1804" spans="1:15">
      <c r="A1804" s="2" t="s">
        <v>15</v>
      </c>
      <c r="B1804" s="2" t="s">
        <v>13252</v>
      </c>
      <c r="C1804" s="2" t="s">
        <v>38</v>
      </c>
      <c r="D1804" s="2"/>
      <c r="E1804" s="2"/>
      <c r="F1804" s="2"/>
      <c r="G1804" s="2"/>
      <c r="H1804" s="2"/>
      <c r="I1804" s="2"/>
      <c r="J1804" s="2" t="s">
        <v>13253</v>
      </c>
      <c r="K1804" s="2" t="s">
        <v>13254</v>
      </c>
      <c r="L1804" s="2" t="s">
        <v>13255</v>
      </c>
      <c r="M1804" s="2" t="s">
        <v>13256</v>
      </c>
      <c r="N1804" s="2" t="s">
        <v>13257</v>
      </c>
      <c r="O1804" s="2" t="s">
        <v>13258</v>
      </c>
    </row>
    <row r="1805" spans="1:15">
      <c r="A1805" s="2" t="s">
        <v>15</v>
      </c>
      <c r="B1805" s="2" t="s">
        <v>13252</v>
      </c>
      <c r="C1805" s="2" t="s">
        <v>17</v>
      </c>
      <c r="D1805" s="2"/>
      <c r="E1805" s="2"/>
      <c r="F1805" s="2"/>
      <c r="G1805" s="2"/>
      <c r="H1805" s="2"/>
      <c r="I1805" s="2"/>
      <c r="J1805" s="2" t="s">
        <v>13259</v>
      </c>
      <c r="K1805" s="2" t="s">
        <v>13260</v>
      </c>
      <c r="L1805" s="2" t="s">
        <v>13261</v>
      </c>
      <c r="M1805" s="2" t="s">
        <v>13262</v>
      </c>
      <c r="N1805" s="2" t="s">
        <v>13263</v>
      </c>
      <c r="O1805" s="2" t="s">
        <v>13264</v>
      </c>
    </row>
    <row r="1806" spans="1:15">
      <c r="A1806" s="2" t="s">
        <v>15</v>
      </c>
      <c r="B1806" s="2" t="s">
        <v>13265</v>
      </c>
      <c r="C1806" s="2" t="s">
        <v>112</v>
      </c>
      <c r="D1806" s="2"/>
      <c r="E1806" s="2"/>
      <c r="F1806" s="2" t="s">
        <v>13252</v>
      </c>
      <c r="G1806" s="2" t="e">
        <f>-ful</f>
        <v>#NAME?</v>
      </c>
      <c r="H1806" s="2"/>
      <c r="I1806" s="2" t="s">
        <v>13266</v>
      </c>
      <c r="J1806" s="2" t="s">
        <v>13267</v>
      </c>
      <c r="K1806" s="2" t="s">
        <v>13268</v>
      </c>
      <c r="L1806" s="2" t="s">
        <v>13269</v>
      </c>
      <c r="M1806" s="2" t="s">
        <v>13270</v>
      </c>
      <c r="N1806" s="2" t="s">
        <v>13271</v>
      </c>
      <c r="O1806" s="2" t="s">
        <v>13272</v>
      </c>
    </row>
    <row r="1807" spans="1:15">
      <c r="A1807" s="2" t="s">
        <v>15</v>
      </c>
      <c r="B1807" s="2" t="s">
        <v>13210</v>
      </c>
      <c r="C1807" s="2" t="s">
        <v>112</v>
      </c>
      <c r="D1807" s="2"/>
      <c r="E1807" s="2"/>
      <c r="F1807" s="2" t="s">
        <v>13252</v>
      </c>
      <c r="G1807" s="2" t="e">
        <f>-ual</f>
        <v>#NAME?</v>
      </c>
      <c r="H1807" s="2"/>
      <c r="I1807" s="2" t="s">
        <v>13273</v>
      </c>
      <c r="J1807" s="2" t="s">
        <v>13274</v>
      </c>
      <c r="K1807" s="2" t="s">
        <v>13275</v>
      </c>
      <c r="L1807" s="2" t="s">
        <v>13276</v>
      </c>
      <c r="M1807" s="2" t="s">
        <v>13277</v>
      </c>
      <c r="N1807" s="2" t="s">
        <v>13278</v>
      </c>
      <c r="O1807" s="2" t="s">
        <v>13279</v>
      </c>
    </row>
    <row r="1808" spans="1:15">
      <c r="A1808" s="2" t="s">
        <v>15</v>
      </c>
      <c r="B1808" s="2" t="s">
        <v>13280</v>
      </c>
      <c r="C1808" s="2" t="s">
        <v>27</v>
      </c>
      <c r="D1808" s="2"/>
      <c r="E1808" s="2"/>
      <c r="F1808" s="2" t="s">
        <v>13210</v>
      </c>
      <c r="G1808" s="2" t="e">
        <f>-ly</f>
        <v>#NAME?</v>
      </c>
      <c r="H1808" s="2"/>
      <c r="I1808" s="2" t="s">
        <v>13281</v>
      </c>
      <c r="J1808" s="2" t="s">
        <v>13282</v>
      </c>
      <c r="K1808" s="2" t="s">
        <v>13283</v>
      </c>
      <c r="L1808" s="2" t="s">
        <v>13284</v>
      </c>
      <c r="M1808" s="2" t="s">
        <v>13285</v>
      </c>
      <c r="N1808" s="2" t="s">
        <v>13286</v>
      </c>
      <c r="O1808" s="2" t="s">
        <v>13287</v>
      </c>
    </row>
    <row r="1809" spans="1:15">
      <c r="A1809" s="2" t="s">
        <v>15</v>
      </c>
      <c r="B1809" s="2" t="s">
        <v>13288</v>
      </c>
      <c r="C1809" s="2" t="s">
        <v>17</v>
      </c>
      <c r="D1809" s="2"/>
      <c r="E1809" s="2"/>
      <c r="F1809" s="2" t="s">
        <v>13289</v>
      </c>
      <c r="G1809" s="2" t="e">
        <f>-ation</f>
        <v>#NAME?</v>
      </c>
      <c r="H1809" s="2"/>
      <c r="I1809" s="2" t="s">
        <v>13290</v>
      </c>
      <c r="J1809" s="2" t="s">
        <v>6932</v>
      </c>
      <c r="K1809" s="2" t="s">
        <v>13291</v>
      </c>
      <c r="L1809" s="2" t="s">
        <v>13292</v>
      </c>
      <c r="M1809" s="2" t="s">
        <v>13293</v>
      </c>
      <c r="N1809" s="2" t="s">
        <v>13294</v>
      </c>
      <c r="O1809" s="2" t="s">
        <v>13295</v>
      </c>
    </row>
    <row r="1810" spans="1:15">
      <c r="A1810" s="2" t="s">
        <v>15</v>
      </c>
      <c r="B1810" s="2" t="s">
        <v>13296</v>
      </c>
      <c r="C1810" s="2" t="s">
        <v>112</v>
      </c>
      <c r="D1810" s="2"/>
      <c r="E1810" s="2"/>
      <c r="F1810" s="2" t="s">
        <v>13297</v>
      </c>
      <c r="G1810" s="2" t="e">
        <f>-uable</f>
        <v>#NAME?</v>
      </c>
      <c r="H1810" s="2"/>
      <c r="I1810" s="2" t="s">
        <v>13298</v>
      </c>
      <c r="J1810" s="2" t="s">
        <v>13299</v>
      </c>
      <c r="K1810" s="2" t="s">
        <v>13300</v>
      </c>
      <c r="L1810" s="2" t="s">
        <v>13301</v>
      </c>
      <c r="M1810" s="2" t="s">
        <v>13302</v>
      </c>
      <c r="N1810" s="2" t="s">
        <v>13303</v>
      </c>
      <c r="O1810" s="2" t="s">
        <v>13304</v>
      </c>
    </row>
    <row r="1811" spans="1:15">
      <c r="A1811" s="2" t="s">
        <v>15</v>
      </c>
      <c r="B1811" s="2" t="s">
        <v>13305</v>
      </c>
      <c r="C1811" s="2" t="s">
        <v>17</v>
      </c>
      <c r="D1811" s="2"/>
      <c r="E1811" s="2"/>
      <c r="F1811" s="2"/>
      <c r="G1811" s="2"/>
      <c r="H1811" s="2"/>
      <c r="I1811" s="2"/>
      <c r="J1811" s="2" t="s">
        <v>11913</v>
      </c>
      <c r="K1811" s="2" t="s">
        <v>13306</v>
      </c>
      <c r="L1811" s="2" t="s">
        <v>13307</v>
      </c>
      <c r="M1811" s="2" t="s">
        <v>13308</v>
      </c>
      <c r="N1811" s="2" t="s">
        <v>13309</v>
      </c>
      <c r="O1811" s="2" t="s">
        <v>13310</v>
      </c>
    </row>
    <row r="1812" spans="1:15">
      <c r="A1812" s="2" t="s">
        <v>15</v>
      </c>
      <c r="B1812" s="2" t="s">
        <v>13311</v>
      </c>
      <c r="C1812" s="2" t="s">
        <v>17</v>
      </c>
      <c r="D1812" s="2"/>
      <c r="E1812" s="2"/>
      <c r="F1812" s="2" t="s">
        <v>13312</v>
      </c>
      <c r="G1812" s="2" t="e">
        <f>-icle</f>
        <v>#NAME?</v>
      </c>
      <c r="H1812" s="2"/>
      <c r="I1812" s="2" t="s">
        <v>13313</v>
      </c>
      <c r="J1812" s="2" t="s">
        <v>13314</v>
      </c>
      <c r="K1812" s="2" t="s">
        <v>13315</v>
      </c>
      <c r="L1812" s="2" t="s">
        <v>13316</v>
      </c>
      <c r="M1812" s="2" t="s">
        <v>13317</v>
      </c>
      <c r="N1812" s="2" t="s">
        <v>13318</v>
      </c>
      <c r="O1812" s="2" t="s">
        <v>13319</v>
      </c>
    </row>
    <row r="1813" spans="1:15">
      <c r="A1813" s="2" t="s">
        <v>15</v>
      </c>
      <c r="B1813" s="2" t="s">
        <v>13320</v>
      </c>
      <c r="C1813" s="2" t="s">
        <v>17</v>
      </c>
      <c r="D1813" s="2"/>
      <c r="E1813" s="2"/>
      <c r="F1813" s="2"/>
      <c r="G1813" s="2"/>
      <c r="H1813" s="2"/>
      <c r="I1813" s="2"/>
      <c r="J1813" s="2" t="s">
        <v>13321</v>
      </c>
      <c r="K1813" s="2" t="s">
        <v>13322</v>
      </c>
      <c r="L1813" s="2" t="s">
        <v>13323</v>
      </c>
      <c r="M1813" s="2" t="s">
        <v>13324</v>
      </c>
      <c r="N1813" s="2" t="s">
        <v>13325</v>
      </c>
      <c r="O1813" s="2" t="s">
        <v>13326</v>
      </c>
    </row>
    <row r="1814" spans="1:15">
      <c r="A1814" s="2" t="s">
        <v>15</v>
      </c>
      <c r="B1814" s="2" t="s">
        <v>13327</v>
      </c>
      <c r="C1814" s="2" t="s">
        <v>27</v>
      </c>
      <c r="D1814" s="2"/>
      <c r="E1814" s="2"/>
      <c r="F1814" s="2"/>
      <c r="G1814" s="2"/>
      <c r="H1814" s="2"/>
      <c r="I1814" s="2"/>
      <c r="J1814" s="2" t="s">
        <v>13328</v>
      </c>
      <c r="K1814" s="2" t="s">
        <v>13329</v>
      </c>
      <c r="L1814" s="2" t="s">
        <v>13330</v>
      </c>
      <c r="M1814" s="2" t="s">
        <v>13331</v>
      </c>
      <c r="N1814" s="2" t="s">
        <v>13332</v>
      </c>
      <c r="O1814" s="2" t="s">
        <v>13333</v>
      </c>
    </row>
    <row r="1815" spans="1:15">
      <c r="A1815" s="2" t="s">
        <v>15</v>
      </c>
      <c r="B1815" s="2" t="s">
        <v>13334</v>
      </c>
      <c r="C1815" s="2" t="s">
        <v>17</v>
      </c>
      <c r="D1815" s="2"/>
      <c r="E1815" s="2"/>
      <c r="F1815" s="2" t="s">
        <v>3450</v>
      </c>
      <c r="G1815" s="2" t="e">
        <f>-eo</f>
        <v>#NAME?</v>
      </c>
      <c r="H1815" s="2"/>
      <c r="I1815" s="2" t="s">
        <v>13335</v>
      </c>
      <c r="J1815" s="2" t="s">
        <v>13336</v>
      </c>
      <c r="K1815" s="2" t="s">
        <v>13337</v>
      </c>
      <c r="L1815" s="2" t="s">
        <v>13338</v>
      </c>
      <c r="M1815" s="2" t="s">
        <v>13339</v>
      </c>
      <c r="N1815" s="2" t="s">
        <v>13340</v>
      </c>
      <c r="O1815" s="2" t="s">
        <v>13341</v>
      </c>
    </row>
    <row r="1816" spans="1:15">
      <c r="A1816" s="2" t="s">
        <v>15</v>
      </c>
      <c r="B1816" s="2" t="s">
        <v>6479</v>
      </c>
      <c r="C1816" s="2" t="s">
        <v>17</v>
      </c>
      <c r="D1816" s="2"/>
      <c r="E1816" s="2"/>
      <c r="F1816" s="2" t="s">
        <v>6479</v>
      </c>
      <c r="G1816" s="2"/>
      <c r="H1816" s="2"/>
      <c r="I1816" s="2"/>
      <c r="J1816" s="2" t="s">
        <v>13342</v>
      </c>
      <c r="K1816" s="2" t="s">
        <v>13343</v>
      </c>
      <c r="L1816" s="2" t="s">
        <v>13344</v>
      </c>
      <c r="M1816" s="2" t="s">
        <v>13345</v>
      </c>
      <c r="N1816" s="2" t="s">
        <v>13346</v>
      </c>
      <c r="O1816" s="2" t="s">
        <v>13347</v>
      </c>
    </row>
    <row r="1817" spans="1:15">
      <c r="A1817" s="2" t="s">
        <v>15</v>
      </c>
      <c r="B1817" s="2" t="s">
        <v>6479</v>
      </c>
      <c r="C1817" s="2" t="s">
        <v>38</v>
      </c>
      <c r="D1817" s="2"/>
      <c r="E1817" s="2"/>
      <c r="F1817" s="2" t="s">
        <v>6479</v>
      </c>
      <c r="G1817" s="2"/>
      <c r="H1817" s="2"/>
      <c r="I1817" s="2"/>
      <c r="J1817" s="2" t="s">
        <v>13348</v>
      </c>
      <c r="K1817" s="2" t="s">
        <v>13343</v>
      </c>
      <c r="L1817" s="2" t="s">
        <v>13349</v>
      </c>
      <c r="M1817" s="2" t="s">
        <v>13350</v>
      </c>
      <c r="N1817" s="2" t="s">
        <v>13351</v>
      </c>
      <c r="O1817" s="2" t="s">
        <v>13352</v>
      </c>
    </row>
    <row r="1818" spans="1:15">
      <c r="A1818" s="2" t="s">
        <v>15</v>
      </c>
      <c r="B1818" s="2" t="s">
        <v>13353</v>
      </c>
      <c r="C1818" s="2" t="s">
        <v>17</v>
      </c>
      <c r="D1818" s="2"/>
      <c r="E1818" s="2"/>
      <c r="F1818" s="2" t="s">
        <v>13354</v>
      </c>
      <c r="G1818" s="2" t="s">
        <v>13355</v>
      </c>
      <c r="H1818" s="2"/>
      <c r="I1818" s="2" t="s">
        <v>13356</v>
      </c>
      <c r="J1818" s="2" t="s">
        <v>13357</v>
      </c>
      <c r="K1818" s="2" t="s">
        <v>13358</v>
      </c>
      <c r="L1818" s="2" t="s">
        <v>13359</v>
      </c>
      <c r="M1818" s="2" t="s">
        <v>13360</v>
      </c>
      <c r="N1818" s="2" t="s">
        <v>13361</v>
      </c>
      <c r="O1818" s="2" t="s">
        <v>13362</v>
      </c>
    </row>
    <row r="1819" spans="1:15">
      <c r="A1819" s="2" t="s">
        <v>15</v>
      </c>
      <c r="B1819" s="2" t="s">
        <v>13363</v>
      </c>
      <c r="C1819" s="2" t="s">
        <v>17</v>
      </c>
      <c r="D1819" s="2"/>
      <c r="E1819" s="2"/>
      <c r="F1819" s="2"/>
      <c r="G1819" s="2"/>
      <c r="H1819" s="2"/>
      <c r="I1819" s="2"/>
      <c r="J1819" s="2" t="s">
        <v>13364</v>
      </c>
      <c r="K1819" s="2" t="s">
        <v>13365</v>
      </c>
      <c r="L1819" s="2" t="s">
        <v>13366</v>
      </c>
      <c r="M1819" s="2" t="s">
        <v>13367</v>
      </c>
      <c r="N1819" s="2" t="s">
        <v>13368</v>
      </c>
      <c r="O1819" s="2" t="s">
        <v>13369</v>
      </c>
    </row>
    <row r="1820" spans="1:15">
      <c r="A1820" s="2" t="s">
        <v>15</v>
      </c>
      <c r="B1820" s="2" t="s">
        <v>13370</v>
      </c>
      <c r="C1820" s="2" t="s">
        <v>38</v>
      </c>
      <c r="D1820" s="2"/>
      <c r="E1820" s="2"/>
      <c r="F1820" s="2" t="s">
        <v>182</v>
      </c>
      <c r="G1820" s="2" t="s">
        <v>5678</v>
      </c>
      <c r="H1820" s="2"/>
      <c r="I1820" s="2" t="s">
        <v>13371</v>
      </c>
      <c r="J1820" s="2" t="s">
        <v>13372</v>
      </c>
      <c r="K1820" s="2" t="s">
        <v>13373</v>
      </c>
      <c r="L1820" s="2" t="s">
        <v>13374</v>
      </c>
      <c r="M1820" s="2" t="s">
        <v>13375</v>
      </c>
      <c r="N1820" s="2" t="s">
        <v>13376</v>
      </c>
      <c r="O1820" s="2" t="s">
        <v>13377</v>
      </c>
    </row>
    <row r="1821" spans="1:15">
      <c r="A1821" s="2" t="s">
        <v>15</v>
      </c>
      <c r="B1821" s="2" t="s">
        <v>13370</v>
      </c>
      <c r="C1821" s="2" t="s">
        <v>17</v>
      </c>
      <c r="D1821" s="2"/>
      <c r="E1821" s="2"/>
      <c r="F1821" s="2" t="s">
        <v>182</v>
      </c>
      <c r="G1821" s="2" t="s">
        <v>5678</v>
      </c>
      <c r="H1821" s="2"/>
      <c r="I1821" s="2" t="s">
        <v>13378</v>
      </c>
      <c r="J1821" s="2" t="s">
        <v>13372</v>
      </c>
      <c r="K1821" s="2" t="s">
        <v>13373</v>
      </c>
      <c r="L1821" s="2" t="s">
        <v>13379</v>
      </c>
      <c r="M1821" s="2" t="s">
        <v>13380</v>
      </c>
      <c r="N1821" s="2" t="s">
        <v>13381</v>
      </c>
      <c r="O1821" s="2" t="s">
        <v>13382</v>
      </c>
    </row>
    <row r="1822" spans="1:15">
      <c r="A1822" s="2" t="s">
        <v>15</v>
      </c>
      <c r="B1822" s="2" t="s">
        <v>13383</v>
      </c>
      <c r="C1822" s="2" t="s">
        <v>112</v>
      </c>
      <c r="D1822" s="2"/>
      <c r="E1822" s="2"/>
      <c r="F1822" s="2" t="s">
        <v>182</v>
      </c>
      <c r="G1822" s="2" t="s">
        <v>6359</v>
      </c>
      <c r="H1822" s="2"/>
      <c r="I1822" s="2" t="s">
        <v>13384</v>
      </c>
      <c r="J1822" s="2" t="s">
        <v>13385</v>
      </c>
      <c r="K1822" s="2" t="s">
        <v>13386</v>
      </c>
      <c r="L1822" s="2" t="s">
        <v>13387</v>
      </c>
      <c r="M1822" s="2" t="s">
        <v>13388</v>
      </c>
      <c r="N1822" s="2" t="s">
        <v>13389</v>
      </c>
      <c r="O1822" s="2" t="s">
        <v>13390</v>
      </c>
    </row>
    <row r="1823" spans="1:15">
      <c r="A1823" s="2" t="s">
        <v>15</v>
      </c>
      <c r="B1823" s="2" t="s">
        <v>13391</v>
      </c>
      <c r="C1823" s="2" t="s">
        <v>38</v>
      </c>
      <c r="D1823" s="2"/>
      <c r="E1823" s="2"/>
      <c r="F1823" s="2" t="s">
        <v>13392</v>
      </c>
      <c r="G1823" s="2" t="e">
        <f>-e</f>
        <v>#NAME?</v>
      </c>
      <c r="H1823" s="2"/>
      <c r="I1823" s="2" t="s">
        <v>13393</v>
      </c>
      <c r="J1823" s="2" t="s">
        <v>13394</v>
      </c>
      <c r="K1823" s="2" t="s">
        <v>13395</v>
      </c>
      <c r="L1823" s="2" t="s">
        <v>13396</v>
      </c>
      <c r="M1823" s="2" t="s">
        <v>13397</v>
      </c>
      <c r="N1823" s="2" t="s">
        <v>13398</v>
      </c>
      <c r="O1823" s="2" t="s">
        <v>13399</v>
      </c>
    </row>
    <row r="1824" spans="1:15">
      <c r="A1824" s="2" t="s">
        <v>15</v>
      </c>
      <c r="B1824" s="2" t="s">
        <v>13391</v>
      </c>
      <c r="C1824" s="2" t="s">
        <v>17</v>
      </c>
      <c r="D1824" s="2"/>
      <c r="E1824" s="2"/>
      <c r="F1824" s="2" t="s">
        <v>13392</v>
      </c>
      <c r="G1824" s="2" t="e">
        <f>-e</f>
        <v>#NAME?</v>
      </c>
      <c r="H1824" s="2"/>
      <c r="I1824" s="2" t="s">
        <v>13400</v>
      </c>
      <c r="J1824" s="2" t="s">
        <v>13401</v>
      </c>
      <c r="K1824" s="2" t="s">
        <v>13395</v>
      </c>
      <c r="L1824" s="2" t="s">
        <v>13402</v>
      </c>
      <c r="M1824" s="2" t="s">
        <v>13403</v>
      </c>
      <c r="N1824" s="2" t="s">
        <v>13404</v>
      </c>
      <c r="O1824" s="2" t="s">
        <v>13405</v>
      </c>
    </row>
    <row r="1825" spans="1:15">
      <c r="A1825" s="2" t="s">
        <v>15</v>
      </c>
      <c r="B1825" s="2" t="s">
        <v>13406</v>
      </c>
      <c r="C1825" s="2" t="s">
        <v>17</v>
      </c>
      <c r="D1825" s="2"/>
      <c r="E1825" s="2"/>
      <c r="F1825" s="2"/>
      <c r="G1825" s="2"/>
      <c r="H1825" s="2"/>
      <c r="I1825" s="2"/>
      <c r="J1825" s="2" t="s">
        <v>13407</v>
      </c>
      <c r="K1825" s="2" t="s">
        <v>13408</v>
      </c>
      <c r="L1825" s="2" t="s">
        <v>13409</v>
      </c>
      <c r="M1825" s="2" t="s">
        <v>13410</v>
      </c>
      <c r="N1825" s="2" t="s">
        <v>13411</v>
      </c>
      <c r="O1825" s="2" t="s">
        <v>13412</v>
      </c>
    </row>
    <row r="1826" spans="1:15">
      <c r="A1826" s="2" t="s">
        <v>15</v>
      </c>
      <c r="B1826" s="2" t="s">
        <v>13413</v>
      </c>
      <c r="C1826" s="2" t="s">
        <v>112</v>
      </c>
      <c r="D1826" s="2"/>
      <c r="E1826" s="2"/>
      <c r="F1826" s="2" t="s">
        <v>13414</v>
      </c>
      <c r="G1826" s="2" t="e">
        <f>-ary</f>
        <v>#NAME?</v>
      </c>
      <c r="H1826" s="2"/>
      <c r="I1826" s="2" t="s">
        <v>13415</v>
      </c>
      <c r="J1826" s="2" t="s">
        <v>13416</v>
      </c>
      <c r="K1826" s="2" t="s">
        <v>13417</v>
      </c>
      <c r="L1826" s="2" t="s">
        <v>13418</v>
      </c>
      <c r="M1826" s="2" t="s">
        <v>13419</v>
      </c>
      <c r="N1826" s="2" t="s">
        <v>13420</v>
      </c>
      <c r="O1826" s="2" t="s">
        <v>13421</v>
      </c>
    </row>
    <row r="1827" spans="1:15">
      <c r="A1827" s="2" t="s">
        <v>15</v>
      </c>
      <c r="B1827" s="2" t="s">
        <v>13422</v>
      </c>
      <c r="C1827" s="2" t="s">
        <v>38</v>
      </c>
      <c r="D1827" s="2"/>
      <c r="E1827" s="2"/>
      <c r="F1827" s="2"/>
      <c r="G1827" s="2"/>
      <c r="H1827" s="2"/>
      <c r="I1827" s="2"/>
      <c r="J1827" s="2" t="s">
        <v>13423</v>
      </c>
      <c r="K1827" s="2" t="s">
        <v>13424</v>
      </c>
      <c r="L1827" s="2" t="s">
        <v>13425</v>
      </c>
      <c r="M1827" s="2" t="s">
        <v>13426</v>
      </c>
      <c r="N1827" s="2" t="s">
        <v>13427</v>
      </c>
      <c r="O1827" s="2" t="s">
        <v>13428</v>
      </c>
    </row>
    <row r="1828" spans="1:15">
      <c r="A1828" s="2" t="s">
        <v>15</v>
      </c>
      <c r="B1828" s="2" t="s">
        <v>13422</v>
      </c>
      <c r="C1828" s="2" t="s">
        <v>17</v>
      </c>
      <c r="D1828" s="2"/>
      <c r="E1828" s="2"/>
      <c r="F1828" s="2"/>
      <c r="G1828" s="2"/>
      <c r="H1828" s="2"/>
      <c r="I1828" s="2"/>
      <c r="J1828" s="2" t="s">
        <v>13429</v>
      </c>
      <c r="K1828" s="2" t="s">
        <v>13424</v>
      </c>
      <c r="L1828" s="2" t="s">
        <v>13430</v>
      </c>
      <c r="M1828" s="2" t="s">
        <v>13431</v>
      </c>
      <c r="N1828" s="2" t="s">
        <v>13432</v>
      </c>
      <c r="O1828" s="2" t="s">
        <v>13433</v>
      </c>
    </row>
    <row r="1829" spans="1:15">
      <c r="A1829" s="2" t="s">
        <v>15</v>
      </c>
      <c r="B1829" s="2" t="s">
        <v>13434</v>
      </c>
      <c r="C1829" s="2" t="s">
        <v>17</v>
      </c>
      <c r="D1829" s="2"/>
      <c r="E1829" s="2"/>
      <c r="F1829" s="2"/>
      <c r="G1829" s="2"/>
      <c r="H1829" s="2"/>
      <c r="I1829" s="2"/>
      <c r="J1829" s="2" t="s">
        <v>13435</v>
      </c>
      <c r="K1829" s="2" t="s">
        <v>13436</v>
      </c>
      <c r="L1829" s="2" t="s">
        <v>13437</v>
      </c>
      <c r="M1829" s="2" t="s">
        <v>13438</v>
      </c>
      <c r="N1829" s="2" t="s">
        <v>13439</v>
      </c>
      <c r="O1829" s="2" t="s">
        <v>13440</v>
      </c>
    </row>
    <row r="1830" spans="1:15">
      <c r="A1830" s="2" t="s">
        <v>15</v>
      </c>
      <c r="B1830" s="2" t="s">
        <v>13434</v>
      </c>
      <c r="C1830" s="2" t="s">
        <v>38</v>
      </c>
      <c r="D1830" s="2"/>
      <c r="E1830" s="2"/>
      <c r="F1830" s="2"/>
      <c r="G1830" s="2"/>
      <c r="H1830" s="2"/>
      <c r="I1830" s="2"/>
      <c r="J1830" s="2" t="s">
        <v>13435</v>
      </c>
      <c r="K1830" s="2" t="s">
        <v>13436</v>
      </c>
      <c r="L1830" s="2" t="s">
        <v>13441</v>
      </c>
      <c r="M1830" s="2" t="s">
        <v>13442</v>
      </c>
      <c r="N1830" s="2" t="s">
        <v>13443</v>
      </c>
      <c r="O1830" s="2" t="s">
        <v>13444</v>
      </c>
    </row>
    <row r="1831" spans="1:15">
      <c r="A1831" s="2" t="s">
        <v>15</v>
      </c>
      <c r="B1831" s="2" t="s">
        <v>793</v>
      </c>
      <c r="C1831" s="2" t="s">
        <v>38</v>
      </c>
      <c r="D1831" s="2"/>
      <c r="E1831" s="2"/>
      <c r="F1831" s="2"/>
      <c r="G1831" s="2"/>
      <c r="H1831" s="2"/>
      <c r="I1831" s="2"/>
      <c r="J1831" s="2" t="s">
        <v>13445</v>
      </c>
      <c r="K1831" s="2" t="s">
        <v>13446</v>
      </c>
      <c r="L1831" s="2" t="s">
        <v>13447</v>
      </c>
      <c r="M1831" s="2" t="s">
        <v>798</v>
      </c>
      <c r="N1831" s="2" t="s">
        <v>13448</v>
      </c>
      <c r="O1831" s="2" t="s">
        <v>13449</v>
      </c>
    </row>
    <row r="1832" spans="1:15">
      <c r="A1832" s="2" t="s">
        <v>15</v>
      </c>
      <c r="B1832" s="2" t="s">
        <v>13450</v>
      </c>
      <c r="C1832" s="2" t="s">
        <v>17</v>
      </c>
      <c r="D1832" s="2"/>
      <c r="E1832" s="2"/>
      <c r="F1832" s="2"/>
      <c r="G1832" s="2"/>
      <c r="H1832" s="2"/>
      <c r="I1832" s="2"/>
      <c r="J1832" s="2" t="s">
        <v>13451</v>
      </c>
      <c r="K1832" s="2" t="s">
        <v>13452</v>
      </c>
      <c r="L1832" s="2" t="s">
        <v>13453</v>
      </c>
      <c r="M1832" s="2" t="s">
        <v>13454</v>
      </c>
      <c r="N1832" s="2" t="s">
        <v>13455</v>
      </c>
      <c r="O1832" s="2" t="s">
        <v>13456</v>
      </c>
    </row>
    <row r="1833" spans="1:15">
      <c r="A1833" s="2" t="s">
        <v>15</v>
      </c>
      <c r="B1833" s="2" t="s">
        <v>13457</v>
      </c>
      <c r="C1833" s="2" t="s">
        <v>38</v>
      </c>
      <c r="D1833" s="2"/>
      <c r="E1833" s="2"/>
      <c r="F1833" s="2"/>
      <c r="G1833" s="2"/>
      <c r="H1833" s="2"/>
      <c r="I1833" s="2"/>
      <c r="J1833" s="2" t="s">
        <v>13458</v>
      </c>
      <c r="K1833" s="2" t="s">
        <v>13459</v>
      </c>
      <c r="L1833" s="2" t="s">
        <v>13460</v>
      </c>
      <c r="M1833" s="2" t="s">
        <v>13461</v>
      </c>
      <c r="N1833" s="2" t="s">
        <v>13462</v>
      </c>
      <c r="O1833" s="2" t="s">
        <v>13463</v>
      </c>
    </row>
    <row r="1834" spans="1:15">
      <c r="A1834" s="2" t="s">
        <v>15</v>
      </c>
      <c r="B1834" s="2" t="s">
        <v>13464</v>
      </c>
      <c r="C1834" s="2" t="s">
        <v>17</v>
      </c>
      <c r="D1834" s="2"/>
      <c r="E1834" s="2"/>
      <c r="F1834" s="2"/>
      <c r="G1834" s="2"/>
      <c r="H1834" s="2"/>
      <c r="I1834" s="2"/>
      <c r="J1834" s="2" t="s">
        <v>13465</v>
      </c>
      <c r="K1834" s="2" t="s">
        <v>13466</v>
      </c>
      <c r="L1834" s="2" t="s">
        <v>13467</v>
      </c>
      <c r="M1834" s="2" t="s">
        <v>13468</v>
      </c>
      <c r="N1834" s="2" t="s">
        <v>13469</v>
      </c>
      <c r="O1834" s="2" t="s">
        <v>13470</v>
      </c>
    </row>
    <row r="1835" spans="1:15">
      <c r="A1835" s="2" t="s">
        <v>15</v>
      </c>
      <c r="B1835" s="2" t="s">
        <v>13471</v>
      </c>
      <c r="C1835" s="2" t="s">
        <v>38</v>
      </c>
      <c r="D1835" s="2"/>
      <c r="E1835" s="2"/>
      <c r="F1835" s="2"/>
      <c r="G1835" s="2"/>
      <c r="H1835" s="2"/>
      <c r="I1835" s="2"/>
      <c r="J1835" s="2" t="s">
        <v>13472</v>
      </c>
      <c r="K1835" s="2" t="s">
        <v>13473</v>
      </c>
      <c r="L1835" s="2" t="s">
        <v>13474</v>
      </c>
      <c r="M1835" s="2" t="s">
        <v>13475</v>
      </c>
      <c r="N1835" s="2" t="s">
        <v>13476</v>
      </c>
      <c r="O1835" s="2" t="s">
        <v>13477</v>
      </c>
    </row>
    <row r="1836" spans="1:15">
      <c r="A1836" s="2" t="s">
        <v>15</v>
      </c>
      <c r="B1836" s="2" t="s">
        <v>13478</v>
      </c>
      <c r="C1836" s="2" t="s">
        <v>17</v>
      </c>
      <c r="D1836" s="2"/>
      <c r="E1836" s="2"/>
      <c r="F1836" s="2" t="s">
        <v>13471</v>
      </c>
      <c r="G1836" s="2" t="e">
        <f>-ing</f>
        <v>#NAME?</v>
      </c>
      <c r="H1836" s="2"/>
      <c r="I1836" s="2" t="s">
        <v>13479</v>
      </c>
      <c r="J1836" s="2" t="s">
        <v>13480</v>
      </c>
      <c r="K1836" s="2" t="s">
        <v>13481</v>
      </c>
      <c r="L1836" s="2" t="s">
        <v>13482</v>
      </c>
      <c r="M1836" s="2" t="s">
        <v>13483</v>
      </c>
      <c r="N1836" s="2" t="s">
        <v>13484</v>
      </c>
      <c r="O1836" s="2" t="s">
        <v>13485</v>
      </c>
    </row>
    <row r="1837" spans="1:15">
      <c r="A1837" s="2" t="s">
        <v>15</v>
      </c>
      <c r="B1837" s="2" t="s">
        <v>13486</v>
      </c>
      <c r="C1837" s="2" t="s">
        <v>38</v>
      </c>
      <c r="D1837" s="2"/>
      <c r="E1837" s="2"/>
      <c r="F1837" s="2"/>
      <c r="G1837" s="2"/>
      <c r="H1837" s="2"/>
      <c r="I1837" s="2"/>
      <c r="J1837" s="2" t="s">
        <v>13487</v>
      </c>
      <c r="K1837" s="2" t="s">
        <v>13488</v>
      </c>
      <c r="L1837" s="2" t="s">
        <v>13489</v>
      </c>
      <c r="M1837" s="2" t="s">
        <v>13490</v>
      </c>
      <c r="N1837" s="2" t="s">
        <v>13491</v>
      </c>
      <c r="O1837" s="2" t="s">
        <v>13492</v>
      </c>
    </row>
    <row r="1838" spans="1:15">
      <c r="A1838" s="2" t="s">
        <v>15</v>
      </c>
      <c r="B1838" s="2" t="s">
        <v>13486</v>
      </c>
      <c r="C1838" s="2" t="s">
        <v>17</v>
      </c>
      <c r="D1838" s="2"/>
      <c r="E1838" s="2"/>
      <c r="F1838" s="2"/>
      <c r="G1838" s="2"/>
      <c r="H1838" s="2"/>
      <c r="I1838" s="2"/>
      <c r="J1838" s="2" t="s">
        <v>13493</v>
      </c>
      <c r="K1838" s="2" t="s">
        <v>13488</v>
      </c>
      <c r="L1838" s="2" t="s">
        <v>13494</v>
      </c>
      <c r="M1838" s="2" t="s">
        <v>13495</v>
      </c>
      <c r="N1838" s="2" t="s">
        <v>13496</v>
      </c>
      <c r="O1838" s="2" t="s">
        <v>13497</v>
      </c>
    </row>
    <row r="1839" spans="1:15">
      <c r="A1839" s="2" t="s">
        <v>15</v>
      </c>
      <c r="B1839" s="2" t="s">
        <v>13498</v>
      </c>
      <c r="C1839" s="2" t="s">
        <v>17</v>
      </c>
      <c r="D1839" s="2"/>
      <c r="E1839" s="2"/>
      <c r="F1839" s="2" t="s">
        <v>13486</v>
      </c>
      <c r="G1839" s="2" t="e">
        <f>-ing</f>
        <v>#NAME?</v>
      </c>
      <c r="H1839" s="2"/>
      <c r="I1839" s="2" t="s">
        <v>13499</v>
      </c>
      <c r="J1839" s="2" t="s">
        <v>13500</v>
      </c>
      <c r="K1839" s="2" t="s">
        <v>13501</v>
      </c>
      <c r="L1839" s="2" t="s">
        <v>13502</v>
      </c>
      <c r="M1839" s="2" t="s">
        <v>13503</v>
      </c>
      <c r="N1839" s="2" t="s">
        <v>13504</v>
      </c>
      <c r="O1839" s="2" t="s">
        <v>13505</v>
      </c>
    </row>
    <row r="1840" spans="1:15">
      <c r="A1840" s="2" t="s">
        <v>15</v>
      </c>
      <c r="B1840" s="2" t="s">
        <v>13506</v>
      </c>
      <c r="C1840" s="2" t="s">
        <v>38</v>
      </c>
      <c r="D1840" s="2"/>
      <c r="E1840" s="2"/>
      <c r="F1840" s="2"/>
      <c r="G1840" s="2"/>
      <c r="H1840" s="2"/>
      <c r="I1840" s="2"/>
      <c r="J1840" s="2" t="s">
        <v>13507</v>
      </c>
      <c r="K1840" s="2" t="s">
        <v>13508</v>
      </c>
      <c r="L1840" s="2" t="s">
        <v>13509</v>
      </c>
      <c r="M1840" s="2" t="s">
        <v>13510</v>
      </c>
      <c r="N1840" s="2" t="s">
        <v>13511</v>
      </c>
      <c r="O1840" s="2" t="s">
        <v>13512</v>
      </c>
    </row>
    <row r="1841" spans="1:15">
      <c r="A1841" s="2" t="s">
        <v>15</v>
      </c>
      <c r="B1841" s="2" t="s">
        <v>13506</v>
      </c>
      <c r="C1841" s="2" t="s">
        <v>17</v>
      </c>
      <c r="D1841" s="2"/>
      <c r="E1841" s="2"/>
      <c r="F1841" s="2"/>
      <c r="G1841" s="2"/>
      <c r="H1841" s="2"/>
      <c r="I1841" s="2"/>
      <c r="J1841" s="2" t="s">
        <v>13513</v>
      </c>
      <c r="K1841" s="2" t="s">
        <v>13508</v>
      </c>
      <c r="L1841" s="2" t="s">
        <v>13514</v>
      </c>
      <c r="M1841" s="2" t="s">
        <v>13515</v>
      </c>
      <c r="N1841" s="2" t="s">
        <v>13516</v>
      </c>
      <c r="O1841" s="2" t="s">
        <v>13517</v>
      </c>
    </row>
    <row r="1842" spans="1:15">
      <c r="A1842" s="2" t="s">
        <v>15</v>
      </c>
      <c r="B1842" s="2" t="s">
        <v>13518</v>
      </c>
      <c r="C1842" s="2" t="s">
        <v>38</v>
      </c>
      <c r="D1842" s="2"/>
      <c r="E1842" s="2"/>
      <c r="F1842" s="2"/>
      <c r="G1842" s="2"/>
      <c r="H1842" s="2"/>
      <c r="I1842" s="2"/>
      <c r="J1842" s="2" t="s">
        <v>13519</v>
      </c>
      <c r="K1842" s="2" t="s">
        <v>13520</v>
      </c>
      <c r="L1842" s="2" t="s">
        <v>13521</v>
      </c>
      <c r="M1842" s="2" t="s">
        <v>13522</v>
      </c>
      <c r="N1842" s="2" t="s">
        <v>13523</v>
      </c>
      <c r="O1842" s="2" t="s">
        <v>13524</v>
      </c>
    </row>
    <row r="1843" spans="1:15">
      <c r="A1843" s="2" t="s">
        <v>15</v>
      </c>
      <c r="B1843" s="2" t="s">
        <v>13518</v>
      </c>
      <c r="C1843" s="2" t="s">
        <v>17</v>
      </c>
      <c r="D1843" s="2"/>
      <c r="E1843" s="2"/>
      <c r="F1843" s="2"/>
      <c r="G1843" s="2"/>
      <c r="H1843" s="2"/>
      <c r="I1843" s="2"/>
      <c r="J1843" s="2" t="s">
        <v>13525</v>
      </c>
      <c r="K1843" s="2" t="s">
        <v>13520</v>
      </c>
      <c r="L1843" s="2" t="s">
        <v>13526</v>
      </c>
      <c r="M1843" s="2" t="s">
        <v>13527</v>
      </c>
      <c r="N1843" s="2" t="s">
        <v>13528</v>
      </c>
      <c r="O1843" s="2" t="s">
        <v>13529</v>
      </c>
    </row>
    <row r="1844" spans="1:15">
      <c r="A1844" s="2" t="s">
        <v>15</v>
      </c>
      <c r="B1844" s="2" t="s">
        <v>13530</v>
      </c>
      <c r="C1844" s="2" t="s">
        <v>17</v>
      </c>
      <c r="D1844" s="2"/>
      <c r="E1844" s="2"/>
      <c r="F1844" s="2"/>
      <c r="G1844" s="2"/>
      <c r="H1844" s="2"/>
      <c r="I1844" s="2"/>
      <c r="J1844" s="2" t="s">
        <v>13531</v>
      </c>
      <c r="K1844" s="2" t="s">
        <v>13532</v>
      </c>
      <c r="L1844" s="2" t="s">
        <v>13533</v>
      </c>
      <c r="M1844" s="2" t="s">
        <v>13534</v>
      </c>
      <c r="N1844" s="2" t="s">
        <v>13535</v>
      </c>
      <c r="O1844" s="2" t="s">
        <v>13536</v>
      </c>
    </row>
    <row r="1845" spans="1:15">
      <c r="A1845" s="2" t="s">
        <v>15</v>
      </c>
      <c r="B1845" s="2" t="s">
        <v>13530</v>
      </c>
      <c r="C1845" s="2" t="s">
        <v>38</v>
      </c>
      <c r="D1845" s="2"/>
      <c r="E1845" s="2"/>
      <c r="F1845" s="2"/>
      <c r="G1845" s="2"/>
      <c r="H1845" s="2"/>
      <c r="I1845" s="2"/>
      <c r="J1845" s="2" t="s">
        <v>13537</v>
      </c>
      <c r="K1845" s="2" t="s">
        <v>13532</v>
      </c>
      <c r="L1845" s="2" t="s">
        <v>13538</v>
      </c>
      <c r="M1845" s="2" t="s">
        <v>13539</v>
      </c>
      <c r="N1845" s="2" t="s">
        <v>13540</v>
      </c>
      <c r="O1845" s="2" t="s">
        <v>13541</v>
      </c>
    </row>
    <row r="1846" spans="1:15">
      <c r="A1846" s="2" t="s">
        <v>15</v>
      </c>
      <c r="B1846" s="2" t="s">
        <v>13542</v>
      </c>
      <c r="C1846" s="2" t="s">
        <v>17</v>
      </c>
      <c r="D1846" s="2"/>
      <c r="E1846" s="2"/>
      <c r="F1846" s="2"/>
      <c r="G1846" s="2"/>
      <c r="H1846" s="2"/>
      <c r="I1846" s="2"/>
      <c r="J1846" s="2" t="s">
        <v>13543</v>
      </c>
      <c r="K1846" s="2" t="s">
        <v>13544</v>
      </c>
      <c r="L1846" s="2" t="s">
        <v>13545</v>
      </c>
      <c r="M1846" s="2" t="s">
        <v>13546</v>
      </c>
      <c r="N1846" s="2" t="s">
        <v>13547</v>
      </c>
      <c r="O1846" s="2" t="s">
        <v>13548</v>
      </c>
    </row>
    <row r="1847" spans="1:15">
      <c r="A1847" s="2" t="s">
        <v>15</v>
      </c>
      <c r="B1847" s="2" t="s">
        <v>13542</v>
      </c>
      <c r="C1847" s="2" t="s">
        <v>38</v>
      </c>
      <c r="D1847" s="2"/>
      <c r="E1847" s="2"/>
      <c r="F1847" s="2"/>
      <c r="G1847" s="2"/>
      <c r="H1847" s="2"/>
      <c r="I1847" s="2"/>
      <c r="J1847" s="2" t="s">
        <v>13549</v>
      </c>
      <c r="K1847" s="2" t="s">
        <v>13544</v>
      </c>
      <c r="L1847" s="2" t="s">
        <v>13550</v>
      </c>
      <c r="M1847" s="2" t="s">
        <v>13551</v>
      </c>
      <c r="N1847" s="2" t="s">
        <v>13552</v>
      </c>
      <c r="O1847" s="2" t="s">
        <v>13553</v>
      </c>
    </row>
    <row r="1848" spans="1:15">
      <c r="A1848" s="2" t="s">
        <v>15</v>
      </c>
      <c r="B1848" s="2" t="s">
        <v>5294</v>
      </c>
      <c r="C1848" s="2" t="s">
        <v>17</v>
      </c>
      <c r="D1848" s="2"/>
      <c r="E1848" s="2"/>
      <c r="F1848" s="2"/>
      <c r="G1848" s="2"/>
      <c r="H1848" s="2"/>
      <c r="I1848" s="2"/>
      <c r="J1848" s="2" t="s">
        <v>13554</v>
      </c>
      <c r="K1848" s="2" t="s">
        <v>13555</v>
      </c>
      <c r="L1848" s="2" t="s">
        <v>13556</v>
      </c>
      <c r="M1848" s="2" t="s">
        <v>13557</v>
      </c>
      <c r="N1848" s="2" t="s">
        <v>13558</v>
      </c>
      <c r="O1848" s="2" t="s">
        <v>13559</v>
      </c>
    </row>
    <row r="1849" spans="1:15">
      <c r="A1849" s="2" t="s">
        <v>15</v>
      </c>
      <c r="B1849" s="2" t="s">
        <v>13560</v>
      </c>
      <c r="C1849" s="2" t="s">
        <v>112</v>
      </c>
      <c r="D1849" s="2"/>
      <c r="E1849" s="2"/>
      <c r="F1849" s="2"/>
      <c r="G1849" s="2"/>
      <c r="H1849" s="2"/>
      <c r="I1849" s="2"/>
      <c r="J1849" s="2" t="s">
        <v>13561</v>
      </c>
      <c r="K1849" s="2" t="s">
        <v>13562</v>
      </c>
      <c r="L1849" s="2" t="s">
        <v>13563</v>
      </c>
      <c r="M1849" s="2" t="s">
        <v>13564</v>
      </c>
      <c r="N1849" s="2" t="s">
        <v>13565</v>
      </c>
      <c r="O1849" s="2" t="s">
        <v>13566</v>
      </c>
    </row>
    <row r="1850" spans="1:15">
      <c r="A1850" s="2" t="s">
        <v>15</v>
      </c>
      <c r="B1850" s="2" t="s">
        <v>13567</v>
      </c>
      <c r="C1850" s="2" t="s">
        <v>17</v>
      </c>
      <c r="D1850" s="2"/>
      <c r="E1850" s="2"/>
      <c r="F1850" s="2"/>
      <c r="G1850" s="2"/>
      <c r="H1850" s="2"/>
      <c r="I1850" s="2"/>
      <c r="J1850" s="2" t="s">
        <v>13568</v>
      </c>
      <c r="K1850" s="2" t="s">
        <v>13569</v>
      </c>
      <c r="L1850" s="2" t="s">
        <v>13570</v>
      </c>
      <c r="M1850" s="2" t="s">
        <v>13571</v>
      </c>
      <c r="N1850" s="2" t="s">
        <v>13572</v>
      </c>
      <c r="O1850" s="2" t="s">
        <v>13573</v>
      </c>
    </row>
    <row r="1851" spans="1:15">
      <c r="A1851" s="2" t="s">
        <v>15</v>
      </c>
      <c r="B1851" s="2" t="s">
        <v>13574</v>
      </c>
      <c r="C1851" s="2" t="s">
        <v>38</v>
      </c>
      <c r="D1851" s="2"/>
      <c r="E1851" s="2"/>
      <c r="F1851" s="2"/>
      <c r="G1851" s="2"/>
      <c r="H1851" s="2"/>
      <c r="I1851" s="2"/>
      <c r="J1851" s="2" t="s">
        <v>13575</v>
      </c>
      <c r="K1851" s="2" t="s">
        <v>13576</v>
      </c>
      <c r="L1851" s="2" t="s">
        <v>13577</v>
      </c>
      <c r="M1851" s="2" t="s">
        <v>13578</v>
      </c>
      <c r="N1851" s="2" t="s">
        <v>13579</v>
      </c>
      <c r="O1851" s="2" t="s">
        <v>13580</v>
      </c>
    </row>
    <row r="1852" spans="1:15">
      <c r="A1852" s="2" t="s">
        <v>15</v>
      </c>
      <c r="B1852" s="2" t="s">
        <v>13581</v>
      </c>
      <c r="C1852" s="2" t="s">
        <v>17</v>
      </c>
      <c r="D1852" s="2"/>
      <c r="E1852" s="2"/>
      <c r="F1852" s="2"/>
      <c r="G1852" s="2"/>
      <c r="H1852" s="2"/>
      <c r="I1852" s="2"/>
      <c r="J1852" s="2" t="s">
        <v>13582</v>
      </c>
      <c r="K1852" s="2" t="s">
        <v>13583</v>
      </c>
      <c r="L1852" s="2" t="s">
        <v>13584</v>
      </c>
      <c r="M1852" s="2" t="s">
        <v>13585</v>
      </c>
      <c r="N1852" s="2" t="s">
        <v>13586</v>
      </c>
      <c r="O1852" s="2" t="s">
        <v>13587</v>
      </c>
    </row>
    <row r="1853" spans="1:15">
      <c r="A1853" s="2" t="s">
        <v>15</v>
      </c>
      <c r="B1853" s="2" t="s">
        <v>13588</v>
      </c>
      <c r="C1853" s="2" t="s">
        <v>17</v>
      </c>
      <c r="D1853" s="2" t="s">
        <v>13589</v>
      </c>
      <c r="E1853" s="2"/>
      <c r="F1853" s="2" t="s">
        <v>2923</v>
      </c>
      <c r="G1853" s="2"/>
      <c r="H1853" s="2"/>
      <c r="I1853" s="2" t="s">
        <v>13590</v>
      </c>
      <c r="J1853" s="2" t="s">
        <v>13591</v>
      </c>
      <c r="K1853" s="2" t="s">
        <v>13592</v>
      </c>
      <c r="L1853" s="2" t="s">
        <v>13593</v>
      </c>
      <c r="M1853" s="2" t="s">
        <v>13594</v>
      </c>
      <c r="N1853" s="2" t="s">
        <v>13595</v>
      </c>
      <c r="O1853" s="2" t="s">
        <v>13596</v>
      </c>
    </row>
    <row r="1854" spans="1:15">
      <c r="A1854" s="2" t="s">
        <v>15</v>
      </c>
      <c r="B1854" s="2" t="s">
        <v>13589</v>
      </c>
      <c r="C1854" s="2" t="s">
        <v>17</v>
      </c>
      <c r="D1854" s="2"/>
      <c r="E1854" s="2"/>
      <c r="F1854" s="2"/>
      <c r="G1854" s="2"/>
      <c r="H1854" s="2"/>
      <c r="I1854" s="2"/>
      <c r="J1854" s="2" t="s">
        <v>13597</v>
      </c>
      <c r="K1854" s="2" t="s">
        <v>13562</v>
      </c>
      <c r="L1854" s="2" t="s">
        <v>13598</v>
      </c>
      <c r="M1854" s="2" t="s">
        <v>13599</v>
      </c>
      <c r="N1854" s="2" t="s">
        <v>13600</v>
      </c>
      <c r="O1854" s="2" t="s">
        <v>13601</v>
      </c>
    </row>
    <row r="1855" spans="1:15">
      <c r="A1855" s="2" t="s">
        <v>15</v>
      </c>
      <c r="B1855" s="2" t="s">
        <v>13602</v>
      </c>
      <c r="C1855" s="2" t="s">
        <v>38</v>
      </c>
      <c r="D1855" s="2"/>
      <c r="E1855" s="2"/>
      <c r="F1855" s="2"/>
      <c r="G1855" s="2"/>
      <c r="H1855" s="2"/>
      <c r="I1855" s="2"/>
      <c r="J1855" s="2" t="s">
        <v>13603</v>
      </c>
      <c r="K1855" s="2" t="s">
        <v>13555</v>
      </c>
      <c r="L1855" s="2" t="s">
        <v>13604</v>
      </c>
      <c r="M1855" s="2" t="s">
        <v>13605</v>
      </c>
      <c r="N1855" s="2" t="s">
        <v>13606</v>
      </c>
      <c r="O1855" s="2" t="s">
        <v>13607</v>
      </c>
    </row>
    <row r="1856" spans="1:15">
      <c r="A1856" s="2" t="s">
        <v>15</v>
      </c>
      <c r="B1856" s="2" t="s">
        <v>13608</v>
      </c>
      <c r="C1856" s="2" t="s">
        <v>17</v>
      </c>
      <c r="D1856" s="2"/>
      <c r="E1856" s="2"/>
      <c r="F1856" s="2"/>
      <c r="G1856" s="2"/>
      <c r="H1856" s="2"/>
      <c r="I1856" s="2"/>
      <c r="J1856" s="2" t="s">
        <v>13609</v>
      </c>
      <c r="K1856" s="2" t="s">
        <v>13610</v>
      </c>
      <c r="L1856" s="2" t="s">
        <v>13611</v>
      </c>
      <c r="M1856" s="2" t="s">
        <v>13612</v>
      </c>
      <c r="N1856" s="2" t="s">
        <v>13613</v>
      </c>
      <c r="O1856" s="2" t="s">
        <v>13614</v>
      </c>
    </row>
    <row r="1857" spans="1:15">
      <c r="A1857" s="2" t="s">
        <v>15</v>
      </c>
      <c r="B1857" s="2" t="s">
        <v>13615</v>
      </c>
      <c r="C1857" s="2" t="s">
        <v>38</v>
      </c>
      <c r="D1857" s="2"/>
      <c r="E1857" s="2"/>
      <c r="F1857" s="2"/>
      <c r="G1857" s="2"/>
      <c r="H1857" s="2"/>
      <c r="I1857" s="2" t="s">
        <v>13616</v>
      </c>
      <c r="J1857" s="2" t="s">
        <v>13617</v>
      </c>
      <c r="K1857" s="2" t="s">
        <v>13618</v>
      </c>
      <c r="L1857" s="2" t="s">
        <v>13619</v>
      </c>
      <c r="M1857" s="2" t="s">
        <v>13620</v>
      </c>
      <c r="N1857" s="2" t="s">
        <v>13621</v>
      </c>
      <c r="O1857" s="2" t="s">
        <v>13622</v>
      </c>
    </row>
    <row r="1858" spans="1:15">
      <c r="A1858" s="2" t="s">
        <v>15</v>
      </c>
      <c r="B1858" s="2" t="s">
        <v>13623</v>
      </c>
      <c r="C1858" s="2" t="s">
        <v>27</v>
      </c>
      <c r="D1858" s="2"/>
      <c r="E1858" s="2"/>
      <c r="F1858" s="2"/>
      <c r="G1858" s="2"/>
      <c r="H1858" s="2"/>
      <c r="I1858" s="2"/>
      <c r="J1858" s="2" t="s">
        <v>13624</v>
      </c>
      <c r="K1858" s="2" t="s">
        <v>13625</v>
      </c>
      <c r="L1858" s="2" t="s">
        <v>13626</v>
      </c>
      <c r="M1858" s="2" t="s">
        <v>13627</v>
      </c>
      <c r="N1858" s="2" t="s">
        <v>13628</v>
      </c>
      <c r="O1858" s="2" t="s">
        <v>13629</v>
      </c>
    </row>
    <row r="1859" spans="1:15">
      <c r="A1859" s="2" t="s">
        <v>15</v>
      </c>
      <c r="B1859" s="2" t="s">
        <v>13630</v>
      </c>
      <c r="C1859" s="2" t="s">
        <v>17</v>
      </c>
      <c r="D1859" s="2"/>
      <c r="E1859" s="2"/>
      <c r="F1859" s="2"/>
      <c r="G1859" s="2"/>
      <c r="H1859" s="2"/>
      <c r="I1859" s="2"/>
      <c r="J1859" s="2" t="s">
        <v>13631</v>
      </c>
      <c r="K1859" s="2" t="s">
        <v>13632</v>
      </c>
      <c r="L1859" s="2" t="s">
        <v>13633</v>
      </c>
      <c r="M1859" s="2" t="s">
        <v>13634</v>
      </c>
      <c r="N1859" s="2" t="s">
        <v>13635</v>
      </c>
      <c r="O1859" s="2" t="s">
        <v>13636</v>
      </c>
    </row>
    <row r="1860" spans="1:15">
      <c r="A1860" s="2" t="s">
        <v>15</v>
      </c>
      <c r="B1860" s="2" t="s">
        <v>13637</v>
      </c>
      <c r="C1860" s="2" t="s">
        <v>112</v>
      </c>
      <c r="D1860" s="2"/>
      <c r="E1860" s="2"/>
      <c r="F1860" s="2"/>
      <c r="G1860" s="2"/>
      <c r="H1860" s="2"/>
      <c r="I1860" s="2"/>
      <c r="J1860" s="2" t="s">
        <v>13638</v>
      </c>
      <c r="K1860" s="2" t="s">
        <v>13639</v>
      </c>
      <c r="L1860" s="2" t="s">
        <v>13640</v>
      </c>
      <c r="M1860" s="2" t="s">
        <v>13641</v>
      </c>
      <c r="N1860" s="2" t="s">
        <v>13642</v>
      </c>
      <c r="O1860" s="2" t="s">
        <v>13643</v>
      </c>
    </row>
    <row r="1861" spans="1:15">
      <c r="A1861" s="2" t="s">
        <v>15</v>
      </c>
      <c r="B1861" s="2" t="s">
        <v>13644</v>
      </c>
      <c r="C1861" s="2" t="s">
        <v>17</v>
      </c>
      <c r="D1861" s="2"/>
      <c r="E1861" s="2"/>
      <c r="F1861" s="2"/>
      <c r="G1861" s="2"/>
      <c r="H1861" s="2"/>
      <c r="I1861" s="2"/>
      <c r="J1861" s="2" t="s">
        <v>13645</v>
      </c>
      <c r="K1861" s="2" t="s">
        <v>13646</v>
      </c>
      <c r="L1861" s="2" t="s">
        <v>13647</v>
      </c>
      <c r="M1861" s="2" t="s">
        <v>13648</v>
      </c>
      <c r="N1861" s="2" t="s">
        <v>13649</v>
      </c>
      <c r="O1861" s="2" t="s">
        <v>13650</v>
      </c>
    </row>
    <row r="1862" spans="1:15">
      <c r="A1862" s="2" t="s">
        <v>15</v>
      </c>
      <c r="B1862" s="2" t="s">
        <v>13651</v>
      </c>
      <c r="C1862" s="2" t="s">
        <v>497</v>
      </c>
      <c r="D1862" s="2"/>
      <c r="E1862" s="2"/>
      <c r="F1862" s="2"/>
      <c r="G1862" s="2"/>
      <c r="H1862" s="2"/>
      <c r="I1862" s="2"/>
      <c r="J1862" s="2" t="s">
        <v>13652</v>
      </c>
      <c r="K1862" s="2" t="s">
        <v>13653</v>
      </c>
      <c r="L1862" s="2" t="s">
        <v>13654</v>
      </c>
      <c r="M1862" s="2" t="s">
        <v>13655</v>
      </c>
      <c r="N1862" s="2" t="s">
        <v>13656</v>
      </c>
      <c r="O1862" s="2" t="s">
        <v>13657</v>
      </c>
    </row>
    <row r="1863" spans="1:15">
      <c r="A1863" s="2" t="s">
        <v>15</v>
      </c>
      <c r="B1863" s="2" t="s">
        <v>13658</v>
      </c>
      <c r="C1863" s="2" t="s">
        <v>497</v>
      </c>
      <c r="D1863" s="2"/>
      <c r="E1863" s="2"/>
      <c r="F1863" s="2" t="s">
        <v>13651</v>
      </c>
      <c r="G1863" s="2" t="s">
        <v>5016</v>
      </c>
      <c r="H1863" s="2"/>
      <c r="I1863" s="2" t="s">
        <v>13659</v>
      </c>
      <c r="J1863" s="2" t="s">
        <v>13660</v>
      </c>
      <c r="K1863" s="2" t="s">
        <v>13661</v>
      </c>
      <c r="L1863" s="2" t="s">
        <v>13662</v>
      </c>
      <c r="M1863" s="2" t="s">
        <v>13663</v>
      </c>
      <c r="N1863" s="2" t="s">
        <v>13664</v>
      </c>
      <c r="O1863" s="2" t="s">
        <v>13665</v>
      </c>
    </row>
    <row r="1864" spans="1:15">
      <c r="A1864" s="2" t="s">
        <v>15</v>
      </c>
      <c r="B1864" s="2" t="s">
        <v>13666</v>
      </c>
      <c r="C1864" s="2" t="s">
        <v>17</v>
      </c>
      <c r="D1864" s="2"/>
      <c r="E1864" s="2"/>
      <c r="F1864" s="2"/>
      <c r="G1864" s="2"/>
      <c r="H1864" s="2"/>
      <c r="I1864" s="2"/>
      <c r="J1864" s="2" t="s">
        <v>13667</v>
      </c>
      <c r="K1864" s="2" t="s">
        <v>13668</v>
      </c>
      <c r="L1864" s="2" t="s">
        <v>13669</v>
      </c>
      <c r="M1864" s="2" t="s">
        <v>13670</v>
      </c>
      <c r="N1864" s="2" t="s">
        <v>13671</v>
      </c>
      <c r="O1864" s="2" t="s">
        <v>13672</v>
      </c>
    </row>
    <row r="1865" spans="1:15">
      <c r="A1865" s="2" t="s">
        <v>15</v>
      </c>
      <c r="B1865" s="2" t="s">
        <v>13673</v>
      </c>
      <c r="C1865" s="2" t="s">
        <v>27</v>
      </c>
      <c r="D1865" s="2"/>
      <c r="E1865" s="2"/>
      <c r="F1865" s="2"/>
      <c r="G1865" s="2"/>
      <c r="H1865" s="2"/>
      <c r="I1865" s="2"/>
      <c r="J1865" s="2" t="s">
        <v>13674</v>
      </c>
      <c r="K1865" s="2" t="s">
        <v>13675</v>
      </c>
      <c r="L1865" s="2" t="s">
        <v>13676</v>
      </c>
      <c r="M1865" s="2" t="s">
        <v>13677</v>
      </c>
      <c r="N1865" s="2" t="s">
        <v>13678</v>
      </c>
      <c r="O1865" s="2" t="s">
        <v>13679</v>
      </c>
    </row>
    <row r="1866" spans="1:15">
      <c r="A1866" s="2" t="s">
        <v>15</v>
      </c>
      <c r="B1866" s="2" t="s">
        <v>13680</v>
      </c>
      <c r="C1866" s="2" t="s">
        <v>361</v>
      </c>
      <c r="D1866" s="2"/>
      <c r="E1866" s="2"/>
      <c r="F1866" s="2"/>
      <c r="G1866" s="2"/>
      <c r="H1866" s="2"/>
      <c r="I1866" s="2" t="s">
        <v>13681</v>
      </c>
      <c r="J1866" s="2" t="s">
        <v>13682</v>
      </c>
      <c r="K1866" s="2" t="s">
        <v>13683</v>
      </c>
      <c r="L1866" s="2" t="s">
        <v>13684</v>
      </c>
      <c r="M1866" s="2" t="s">
        <v>13685</v>
      </c>
      <c r="N1866" s="2" t="s">
        <v>13686</v>
      </c>
      <c r="O1866" s="2" t="s">
        <v>13687</v>
      </c>
    </row>
    <row r="1867" spans="1:15">
      <c r="A1867" s="2" t="s">
        <v>15</v>
      </c>
      <c r="B1867" s="2" t="s">
        <v>4156</v>
      </c>
      <c r="C1867" s="2" t="s">
        <v>27</v>
      </c>
      <c r="D1867" s="2"/>
      <c r="E1867" s="2"/>
      <c r="F1867" s="2"/>
      <c r="G1867" s="2"/>
      <c r="H1867" s="2"/>
      <c r="I1867" s="2"/>
      <c r="J1867" s="2" t="s">
        <v>13688</v>
      </c>
      <c r="K1867" s="2" t="s">
        <v>13689</v>
      </c>
      <c r="L1867" s="2" t="s">
        <v>13690</v>
      </c>
      <c r="M1867" s="2" t="s">
        <v>13691</v>
      </c>
      <c r="N1867" s="2" t="s">
        <v>13692</v>
      </c>
      <c r="O1867" s="2" t="s">
        <v>13693</v>
      </c>
    </row>
    <row r="1868" spans="1:15">
      <c r="A1868" s="2" t="s">
        <v>15</v>
      </c>
      <c r="B1868" s="2" t="s">
        <v>13694</v>
      </c>
      <c r="C1868" s="2" t="s">
        <v>361</v>
      </c>
      <c r="D1868" s="2"/>
      <c r="E1868" s="2"/>
      <c r="F1868" s="2"/>
      <c r="G1868" s="2"/>
      <c r="H1868" s="2"/>
      <c r="I1868" s="2"/>
      <c r="J1868" s="2" t="s">
        <v>13695</v>
      </c>
      <c r="K1868" s="2" t="s">
        <v>13696</v>
      </c>
      <c r="L1868" s="2" t="s">
        <v>13697</v>
      </c>
      <c r="M1868" s="2" t="s">
        <v>13698</v>
      </c>
      <c r="N1868" s="2" t="s">
        <v>13699</v>
      </c>
      <c r="O1868" s="2" t="s">
        <v>13700</v>
      </c>
    </row>
    <row r="1869" spans="1:15">
      <c r="A1869" s="2" t="s">
        <v>15</v>
      </c>
      <c r="B1869" s="2" t="s">
        <v>13701</v>
      </c>
      <c r="C1869" s="2" t="s">
        <v>497</v>
      </c>
      <c r="D1869" s="2"/>
      <c r="E1869" s="2"/>
      <c r="F1869" s="2"/>
      <c r="G1869" s="2"/>
      <c r="H1869" s="2"/>
      <c r="I1869" s="2"/>
      <c r="J1869" s="2" t="s">
        <v>13702</v>
      </c>
      <c r="K1869" s="2" t="s">
        <v>13703</v>
      </c>
      <c r="L1869" s="2" t="s">
        <v>13704</v>
      </c>
      <c r="M1869" s="2" t="s">
        <v>13705</v>
      </c>
      <c r="N1869" s="2" t="s">
        <v>13706</v>
      </c>
      <c r="O1869" s="2" t="s">
        <v>13707</v>
      </c>
    </row>
    <row r="1870" spans="1:15">
      <c r="A1870" s="2" t="s">
        <v>15</v>
      </c>
      <c r="B1870" s="2" t="s">
        <v>13708</v>
      </c>
      <c r="C1870" s="2" t="s">
        <v>361</v>
      </c>
      <c r="D1870" s="2"/>
      <c r="E1870" s="2"/>
      <c r="F1870" s="2"/>
      <c r="G1870" s="2"/>
      <c r="H1870" s="2"/>
      <c r="I1870" s="2"/>
      <c r="J1870" s="2" t="s">
        <v>13709</v>
      </c>
      <c r="K1870" s="2" t="s">
        <v>13710</v>
      </c>
      <c r="L1870" s="2" t="s">
        <v>13711</v>
      </c>
      <c r="M1870" s="2" t="s">
        <v>13712</v>
      </c>
      <c r="N1870" s="2" t="s">
        <v>13713</v>
      </c>
      <c r="O1870" s="2" t="s">
        <v>13714</v>
      </c>
    </row>
    <row r="1871" spans="1:15">
      <c r="A1871" s="2" t="s">
        <v>15</v>
      </c>
      <c r="B1871" s="2" t="s">
        <v>13715</v>
      </c>
      <c r="C1871" s="2" t="s">
        <v>112</v>
      </c>
      <c r="D1871" s="2"/>
      <c r="E1871" s="2"/>
      <c r="F1871" s="2"/>
      <c r="G1871" s="2"/>
      <c r="H1871" s="2"/>
      <c r="I1871" s="2"/>
      <c r="J1871" s="2" t="s">
        <v>13716</v>
      </c>
      <c r="K1871" s="2" t="s">
        <v>13717</v>
      </c>
      <c r="L1871" s="2" t="s">
        <v>13718</v>
      </c>
      <c r="M1871" s="2" t="s">
        <v>13719</v>
      </c>
      <c r="N1871" s="2" t="s">
        <v>13720</v>
      </c>
      <c r="O1871" s="2" t="s">
        <v>13721</v>
      </c>
    </row>
    <row r="1872" spans="1:15">
      <c r="A1872" s="2" t="s">
        <v>15</v>
      </c>
      <c r="B1872" s="2" t="s">
        <v>13715</v>
      </c>
      <c r="C1872" s="2" t="s">
        <v>17</v>
      </c>
      <c r="D1872" s="2"/>
      <c r="E1872" s="2"/>
      <c r="F1872" s="2"/>
      <c r="G1872" s="2"/>
      <c r="H1872" s="2"/>
      <c r="I1872" s="2"/>
      <c r="J1872" s="2" t="s">
        <v>13722</v>
      </c>
      <c r="K1872" s="2" t="s">
        <v>13717</v>
      </c>
      <c r="L1872" s="2" t="s">
        <v>13723</v>
      </c>
      <c r="M1872" s="2" t="s">
        <v>13724</v>
      </c>
      <c r="N1872" s="2" t="s">
        <v>13725</v>
      </c>
      <c r="O1872" s="2" t="s">
        <v>13726</v>
      </c>
    </row>
    <row r="1873" spans="1:15">
      <c r="A1873" s="2" t="s">
        <v>15</v>
      </c>
      <c r="B1873" s="2" t="s">
        <v>13727</v>
      </c>
      <c r="C1873" s="2" t="s">
        <v>112</v>
      </c>
      <c r="D1873" s="2"/>
      <c r="E1873" s="2"/>
      <c r="F1873" s="2"/>
      <c r="G1873" s="2"/>
      <c r="H1873" s="2"/>
      <c r="I1873" s="2"/>
      <c r="J1873" s="2" t="s">
        <v>13728</v>
      </c>
      <c r="K1873" s="2" t="s">
        <v>5991</v>
      </c>
      <c r="L1873" s="2" t="s">
        <v>13729</v>
      </c>
      <c r="M1873" s="2" t="s">
        <v>13730</v>
      </c>
      <c r="N1873" s="2" t="s">
        <v>13731</v>
      </c>
      <c r="O1873" s="2" t="s">
        <v>13732</v>
      </c>
    </row>
    <row r="1874" spans="1:15">
      <c r="A1874" s="2" t="s">
        <v>15</v>
      </c>
      <c r="B1874" s="2" t="s">
        <v>13727</v>
      </c>
      <c r="C1874" s="2" t="s">
        <v>17</v>
      </c>
      <c r="D1874" s="2"/>
      <c r="E1874" s="2"/>
      <c r="F1874" s="2"/>
      <c r="G1874" s="2"/>
      <c r="H1874" s="2"/>
      <c r="I1874" s="2"/>
      <c r="J1874" s="2" t="s">
        <v>13733</v>
      </c>
      <c r="K1874" s="2" t="s">
        <v>5991</v>
      </c>
      <c r="L1874" s="2" t="s">
        <v>13734</v>
      </c>
      <c r="M1874" s="2" t="s">
        <v>13735</v>
      </c>
      <c r="N1874" s="2" t="s">
        <v>13736</v>
      </c>
      <c r="O1874" s="2" t="s">
        <v>13737</v>
      </c>
    </row>
    <row r="1875" spans="1:15">
      <c r="A1875" s="2" t="s">
        <v>15</v>
      </c>
      <c r="B1875" s="2" t="s">
        <v>13738</v>
      </c>
      <c r="C1875" s="2" t="s">
        <v>27</v>
      </c>
      <c r="D1875" s="2"/>
      <c r="E1875" s="2"/>
      <c r="F1875" s="2"/>
      <c r="G1875" s="2"/>
      <c r="H1875" s="2"/>
      <c r="I1875" s="2"/>
      <c r="J1875" s="2" t="s">
        <v>13739</v>
      </c>
      <c r="K1875" s="2" t="s">
        <v>13740</v>
      </c>
      <c r="L1875" s="2" t="s">
        <v>13741</v>
      </c>
      <c r="M1875" s="2" t="s">
        <v>13742</v>
      </c>
      <c r="N1875" s="2" t="s">
        <v>13743</v>
      </c>
      <c r="O1875" s="2" t="s">
        <v>13744</v>
      </c>
    </row>
    <row r="1876" spans="1:15">
      <c r="A1876" s="2" t="s">
        <v>15</v>
      </c>
      <c r="B1876" s="2" t="s">
        <v>13745</v>
      </c>
      <c r="C1876" s="2" t="s">
        <v>112</v>
      </c>
      <c r="D1876" s="2"/>
      <c r="E1876" s="2"/>
      <c r="F1876" s="2"/>
      <c r="G1876" s="2"/>
      <c r="H1876" s="2"/>
      <c r="I1876" s="2"/>
      <c r="J1876" s="2" t="s">
        <v>13746</v>
      </c>
      <c r="K1876" s="2" t="s">
        <v>13747</v>
      </c>
      <c r="L1876" s="2" t="s">
        <v>13748</v>
      </c>
      <c r="M1876" s="2" t="s">
        <v>13749</v>
      </c>
      <c r="N1876" s="2" t="s">
        <v>13750</v>
      </c>
      <c r="O1876" s="2" t="s">
        <v>13751</v>
      </c>
    </row>
    <row r="1877" spans="1:15">
      <c r="A1877" s="2" t="s">
        <v>15</v>
      </c>
      <c r="B1877" s="2" t="s">
        <v>13745</v>
      </c>
      <c r="C1877" s="2" t="s">
        <v>27</v>
      </c>
      <c r="D1877" s="2"/>
      <c r="E1877" s="2"/>
      <c r="F1877" s="2"/>
      <c r="G1877" s="2"/>
      <c r="H1877" s="2"/>
      <c r="I1877" s="2"/>
      <c r="J1877" s="2" t="s">
        <v>13752</v>
      </c>
      <c r="K1877" s="2" t="s">
        <v>13747</v>
      </c>
      <c r="L1877" s="2" t="s">
        <v>13753</v>
      </c>
      <c r="M1877" s="2" t="s">
        <v>13754</v>
      </c>
      <c r="N1877" s="2" t="s">
        <v>13755</v>
      </c>
      <c r="O1877" s="2" t="s">
        <v>13756</v>
      </c>
    </row>
    <row r="1878" spans="1:15">
      <c r="A1878" s="2" t="s">
        <v>15</v>
      </c>
      <c r="B1878" s="2" t="s">
        <v>13757</v>
      </c>
      <c r="C1878" s="2" t="s">
        <v>17</v>
      </c>
      <c r="D1878" s="2"/>
      <c r="E1878" s="2"/>
      <c r="F1878" s="2"/>
      <c r="G1878" s="2"/>
      <c r="H1878" s="2"/>
      <c r="I1878" s="2"/>
      <c r="J1878" s="2" t="s">
        <v>13758</v>
      </c>
      <c r="K1878" s="2" t="s">
        <v>13759</v>
      </c>
      <c r="L1878" s="2" t="s">
        <v>13760</v>
      </c>
      <c r="M1878" s="2" t="s">
        <v>13761</v>
      </c>
      <c r="N1878" s="2" t="s">
        <v>13762</v>
      </c>
      <c r="O1878" s="2" t="s">
        <v>13763</v>
      </c>
    </row>
    <row r="1879" spans="1:15">
      <c r="A1879" s="2" t="s">
        <v>15</v>
      </c>
      <c r="B1879" s="2" t="s">
        <v>13764</v>
      </c>
      <c r="C1879" s="2" t="s">
        <v>112</v>
      </c>
      <c r="D1879" s="2"/>
      <c r="E1879" s="2"/>
      <c r="F1879" s="2"/>
      <c r="G1879" s="2"/>
      <c r="H1879" s="2"/>
      <c r="I1879" s="2"/>
      <c r="J1879" s="2" t="s">
        <v>13765</v>
      </c>
      <c r="K1879" s="2" t="s">
        <v>13766</v>
      </c>
      <c r="L1879" s="2" t="s">
        <v>13767</v>
      </c>
      <c r="M1879" s="2" t="s">
        <v>13768</v>
      </c>
      <c r="N1879" s="2" t="s">
        <v>13769</v>
      </c>
      <c r="O1879" s="2" t="s">
        <v>13770</v>
      </c>
    </row>
    <row r="1880" spans="1:15">
      <c r="A1880" s="2" t="s">
        <v>15</v>
      </c>
      <c r="B1880" s="2" t="s">
        <v>13771</v>
      </c>
      <c r="C1880" s="2" t="s">
        <v>38</v>
      </c>
      <c r="D1880" s="2"/>
      <c r="E1880" s="2"/>
      <c r="F1880" s="2"/>
      <c r="G1880" s="2"/>
      <c r="H1880" s="2"/>
      <c r="I1880" s="2"/>
      <c r="J1880" s="2" t="s">
        <v>13772</v>
      </c>
      <c r="K1880" s="2" t="s">
        <v>13773</v>
      </c>
      <c r="L1880" s="2" t="s">
        <v>13774</v>
      </c>
      <c r="M1880" s="2" t="s">
        <v>13775</v>
      </c>
      <c r="N1880" s="2" t="s">
        <v>13776</v>
      </c>
      <c r="O1880" s="2" t="s">
        <v>13777</v>
      </c>
    </row>
    <row r="1881" spans="1:15">
      <c r="A1881" s="2" t="s">
        <v>15</v>
      </c>
      <c r="B1881" s="2" t="s">
        <v>13778</v>
      </c>
      <c r="C1881" s="2" t="s">
        <v>17</v>
      </c>
      <c r="D1881" s="2"/>
      <c r="E1881" s="2"/>
      <c r="F1881" s="2"/>
      <c r="G1881" s="2"/>
      <c r="H1881" s="2"/>
      <c r="I1881" s="2"/>
      <c r="J1881" s="2" t="s">
        <v>13779</v>
      </c>
      <c r="K1881" s="2" t="s">
        <v>13780</v>
      </c>
      <c r="L1881" s="2" t="s">
        <v>13781</v>
      </c>
      <c r="M1881" s="2" t="s">
        <v>13782</v>
      </c>
      <c r="N1881" s="2" t="s">
        <v>13783</v>
      </c>
      <c r="O1881" s="2" t="s">
        <v>13784</v>
      </c>
    </row>
    <row r="1882" spans="1:15">
      <c r="A1882" s="2" t="s">
        <v>15</v>
      </c>
      <c r="B1882" s="2" t="s">
        <v>13778</v>
      </c>
      <c r="C1882" s="2" t="s">
        <v>38</v>
      </c>
      <c r="D1882" s="2"/>
      <c r="E1882" s="2"/>
      <c r="F1882" s="2"/>
      <c r="G1882" s="2"/>
      <c r="H1882" s="2"/>
      <c r="I1882" s="2"/>
      <c r="J1882" s="2" t="s">
        <v>13785</v>
      </c>
      <c r="K1882" s="2" t="s">
        <v>13786</v>
      </c>
      <c r="L1882" s="2" t="s">
        <v>13787</v>
      </c>
      <c r="M1882" s="2" t="s">
        <v>13788</v>
      </c>
      <c r="N1882" s="2" t="s">
        <v>13789</v>
      </c>
      <c r="O1882" s="2" t="s">
        <v>13790</v>
      </c>
    </row>
    <row r="1883" spans="1:15">
      <c r="A1883" s="2" t="s">
        <v>15</v>
      </c>
      <c r="B1883" s="2" t="s">
        <v>13791</v>
      </c>
      <c r="C1883" s="2" t="s">
        <v>17</v>
      </c>
      <c r="D1883" s="2"/>
      <c r="E1883" s="2"/>
      <c r="F1883" s="2"/>
      <c r="G1883" s="2"/>
      <c r="H1883" s="2"/>
      <c r="I1883" s="2"/>
      <c r="J1883" s="2" t="s">
        <v>13792</v>
      </c>
      <c r="K1883" s="2" t="s">
        <v>13793</v>
      </c>
      <c r="L1883" s="2" t="s">
        <v>13794</v>
      </c>
      <c r="M1883" s="2" t="s">
        <v>13795</v>
      </c>
      <c r="N1883" s="2" t="s">
        <v>13796</v>
      </c>
      <c r="O1883" s="2" t="s">
        <v>13797</v>
      </c>
    </row>
    <row r="1884" spans="1:15">
      <c r="A1884" s="2" t="s">
        <v>15</v>
      </c>
      <c r="B1884" s="2" t="s">
        <v>13798</v>
      </c>
      <c r="C1884" s="2" t="s">
        <v>17</v>
      </c>
      <c r="D1884" s="2"/>
      <c r="E1884" s="2"/>
      <c r="F1884" s="2"/>
      <c r="G1884" s="2"/>
      <c r="H1884" s="2"/>
      <c r="I1884" s="2"/>
      <c r="J1884" s="2" t="s">
        <v>13799</v>
      </c>
      <c r="K1884" s="2" t="s">
        <v>13800</v>
      </c>
      <c r="L1884" s="2" t="s">
        <v>13801</v>
      </c>
      <c r="M1884" s="2" t="s">
        <v>13802</v>
      </c>
      <c r="N1884" s="2" t="s">
        <v>13803</v>
      </c>
      <c r="O1884" s="2" t="s">
        <v>13804</v>
      </c>
    </row>
    <row r="1885" spans="1:15">
      <c r="A1885" s="2" t="s">
        <v>15</v>
      </c>
      <c r="B1885" s="2" t="s">
        <v>13805</v>
      </c>
      <c r="C1885" s="2" t="s">
        <v>17</v>
      </c>
      <c r="D1885" s="2"/>
      <c r="E1885" s="2"/>
      <c r="F1885" s="2" t="s">
        <v>13771</v>
      </c>
      <c r="G1885" s="2" t="e">
        <f>-er</f>
        <v>#NAME?</v>
      </c>
      <c r="H1885" s="2"/>
      <c r="I1885" s="2" t="s">
        <v>13806</v>
      </c>
      <c r="J1885" s="2" t="s">
        <v>13807</v>
      </c>
      <c r="K1885" s="2" t="s">
        <v>13808</v>
      </c>
      <c r="L1885" s="2" t="s">
        <v>13809</v>
      </c>
      <c r="M1885" s="2" t="s">
        <v>13810</v>
      </c>
      <c r="N1885" s="2" t="s">
        <v>13811</v>
      </c>
      <c r="O1885" s="2" t="s">
        <v>13812</v>
      </c>
    </row>
    <row r="1886" spans="1:15">
      <c r="A1886" s="2" t="s">
        <v>15</v>
      </c>
      <c r="B1886" s="2" t="s">
        <v>13813</v>
      </c>
      <c r="C1886" s="2" t="s">
        <v>17</v>
      </c>
      <c r="D1886" s="2"/>
      <c r="E1886" s="2"/>
      <c r="F1886" s="2"/>
      <c r="G1886" s="2"/>
      <c r="H1886" s="2"/>
      <c r="I1886" s="2"/>
      <c r="J1886" s="2" t="s">
        <v>13814</v>
      </c>
      <c r="K1886" s="2" t="s">
        <v>13815</v>
      </c>
      <c r="L1886" s="2" t="s">
        <v>13816</v>
      </c>
      <c r="M1886" s="2" t="s">
        <v>13817</v>
      </c>
      <c r="N1886" s="2" t="s">
        <v>13818</v>
      </c>
      <c r="O1886" s="2" t="s">
        <v>13819</v>
      </c>
    </row>
    <row r="1887" spans="1:15">
      <c r="A1887" s="2" t="s">
        <v>15</v>
      </c>
      <c r="B1887" s="2" t="s">
        <v>13820</v>
      </c>
      <c r="C1887" s="2" t="s">
        <v>17</v>
      </c>
      <c r="D1887" s="2"/>
      <c r="E1887" s="2"/>
      <c r="F1887" s="2"/>
      <c r="G1887" s="2"/>
      <c r="H1887" s="2"/>
      <c r="I1887" s="2"/>
      <c r="J1887" s="2" t="s">
        <v>13821</v>
      </c>
      <c r="K1887" s="2" t="s">
        <v>13822</v>
      </c>
      <c r="L1887" s="2" t="s">
        <v>13823</v>
      </c>
      <c r="M1887" s="2" t="s">
        <v>13824</v>
      </c>
      <c r="N1887" s="2" t="s">
        <v>13825</v>
      </c>
      <c r="O1887" s="2" t="s">
        <v>13826</v>
      </c>
    </row>
    <row r="1888" spans="1:15">
      <c r="A1888" s="2" t="s">
        <v>15</v>
      </c>
      <c r="B1888" s="2" t="s">
        <v>13827</v>
      </c>
      <c r="C1888" s="2" t="s">
        <v>112</v>
      </c>
      <c r="D1888" s="2"/>
      <c r="E1888" s="2"/>
      <c r="F1888" s="2"/>
      <c r="G1888" s="2"/>
      <c r="H1888" s="2"/>
      <c r="I1888" s="2"/>
      <c r="J1888" s="2" t="s">
        <v>13828</v>
      </c>
      <c r="K1888" s="2" t="s">
        <v>13829</v>
      </c>
      <c r="L1888" s="2" t="s">
        <v>13830</v>
      </c>
      <c r="M1888" s="2" t="s">
        <v>13831</v>
      </c>
      <c r="N1888" s="2" t="s">
        <v>13832</v>
      </c>
      <c r="O1888" s="2" t="s">
        <v>13833</v>
      </c>
    </row>
    <row r="1889" spans="1:15">
      <c r="A1889" s="2" t="s">
        <v>15</v>
      </c>
      <c r="B1889" s="2" t="s">
        <v>13834</v>
      </c>
      <c r="C1889" s="2" t="s">
        <v>27</v>
      </c>
      <c r="D1889" s="2"/>
      <c r="E1889" s="2"/>
      <c r="F1889" s="2" t="s">
        <v>13827</v>
      </c>
      <c r="G1889" s="2" t="e">
        <f>-ly</f>
        <v>#NAME?</v>
      </c>
      <c r="H1889" s="2"/>
      <c r="I1889" s="2" t="s">
        <v>13835</v>
      </c>
      <c r="J1889" s="2" t="s">
        <v>13836</v>
      </c>
      <c r="K1889" s="2" t="s">
        <v>13837</v>
      </c>
      <c r="L1889" s="2" t="s">
        <v>13838</v>
      </c>
      <c r="M1889" s="2" t="s">
        <v>13839</v>
      </c>
      <c r="N1889" s="2" t="s">
        <v>13840</v>
      </c>
      <c r="O1889" s="2" t="s">
        <v>13841</v>
      </c>
    </row>
    <row r="1890" ht="114.75" spans="1:15">
      <c r="A1890" s="2" t="s">
        <v>15</v>
      </c>
      <c r="B1890" s="3" t="s">
        <v>13842</v>
      </c>
      <c r="C1890" s="3" t="s">
        <v>38</v>
      </c>
      <c r="D1890" s="4"/>
      <c r="E1890" s="4"/>
      <c r="F1890" s="4"/>
      <c r="G1890" s="4"/>
      <c r="H1890" s="4"/>
      <c r="I1890" s="4"/>
      <c r="J1890" s="3" t="s">
        <v>13843</v>
      </c>
      <c r="K1890" s="3" t="s">
        <v>13844</v>
      </c>
      <c r="L1890" s="3" t="s">
        <v>13845</v>
      </c>
      <c r="M1890" s="3" t="s">
        <v>13846</v>
      </c>
      <c r="N1890" s="3" t="s">
        <v>13847</v>
      </c>
      <c r="O1890" s="3" t="s">
        <v>13848</v>
      </c>
    </row>
    <row r="1891" ht="102" spans="1:15">
      <c r="A1891" s="2" t="s">
        <v>15</v>
      </c>
      <c r="B1891" s="3" t="s">
        <v>13842</v>
      </c>
      <c r="C1891" s="3" t="s">
        <v>17</v>
      </c>
      <c r="D1891" s="4"/>
      <c r="E1891" s="4"/>
      <c r="F1891" s="4"/>
      <c r="G1891" s="4"/>
      <c r="H1891" s="4"/>
      <c r="I1891" s="4"/>
      <c r="J1891" s="3" t="s">
        <v>13849</v>
      </c>
      <c r="K1891" s="3" t="s">
        <v>13844</v>
      </c>
      <c r="L1891" s="3" t="s">
        <v>13850</v>
      </c>
      <c r="M1891" s="3" t="s">
        <v>13851</v>
      </c>
      <c r="N1891" s="3" t="s">
        <v>13852</v>
      </c>
      <c r="O1891" s="3" t="s">
        <v>13853</v>
      </c>
    </row>
    <row r="1892" ht="89.25" spans="1:15">
      <c r="A1892" s="2" t="s">
        <v>15</v>
      </c>
      <c r="B1892" s="3" t="s">
        <v>13854</v>
      </c>
      <c r="C1892" s="3" t="s">
        <v>17</v>
      </c>
      <c r="D1892" s="4"/>
      <c r="E1892" s="4"/>
      <c r="F1892" s="4"/>
      <c r="G1892" s="4"/>
      <c r="H1892" s="4"/>
      <c r="I1892" s="4"/>
      <c r="J1892" s="3" t="s">
        <v>13855</v>
      </c>
      <c r="K1892" s="3" t="s">
        <v>13856</v>
      </c>
      <c r="L1892" s="3" t="s">
        <v>13857</v>
      </c>
      <c r="M1892" s="3" t="s">
        <v>13858</v>
      </c>
      <c r="N1892" s="3" t="s">
        <v>13859</v>
      </c>
      <c r="O1892" s="3" t="s">
        <v>13860</v>
      </c>
    </row>
    <row r="1893" ht="153" spans="1:15">
      <c r="A1893" s="2" t="s">
        <v>15</v>
      </c>
      <c r="B1893" s="3" t="s">
        <v>13861</v>
      </c>
      <c r="C1893" s="3" t="s">
        <v>83</v>
      </c>
      <c r="D1893" s="3" t="s">
        <v>13862</v>
      </c>
      <c r="E1893" s="4"/>
      <c r="F1893" s="3" t="s">
        <v>6300</v>
      </c>
      <c r="G1893" s="4"/>
      <c r="H1893" s="4"/>
      <c r="I1893" s="3" t="s">
        <v>13863</v>
      </c>
      <c r="J1893" s="3" t="s">
        <v>13864</v>
      </c>
      <c r="K1893" s="3" t="s">
        <v>13865</v>
      </c>
      <c r="L1893" s="3" t="s">
        <v>13866</v>
      </c>
      <c r="M1893" s="3" t="s">
        <v>13867</v>
      </c>
      <c r="N1893" s="3" t="s">
        <v>13868</v>
      </c>
      <c r="O1893" s="3" t="s">
        <v>13869</v>
      </c>
    </row>
    <row r="1894" ht="114.75" spans="1:15">
      <c r="A1894" s="2" t="s">
        <v>15</v>
      </c>
      <c r="B1894" s="3" t="s">
        <v>13861</v>
      </c>
      <c r="C1894" s="3" t="s">
        <v>27</v>
      </c>
      <c r="D1894" s="3" t="s">
        <v>13862</v>
      </c>
      <c r="E1894" s="4"/>
      <c r="F1894" s="3" t="s">
        <v>6300</v>
      </c>
      <c r="G1894" s="4"/>
      <c r="H1894" s="4"/>
      <c r="I1894" s="3" t="s">
        <v>13870</v>
      </c>
      <c r="J1894" s="3" t="s">
        <v>13871</v>
      </c>
      <c r="K1894" s="3" t="s">
        <v>13865</v>
      </c>
      <c r="L1894" s="3" t="s">
        <v>13872</v>
      </c>
      <c r="M1894" s="3" t="s">
        <v>13873</v>
      </c>
      <c r="N1894" s="3" t="s">
        <v>13874</v>
      </c>
      <c r="O1894" s="3" t="s">
        <v>13875</v>
      </c>
    </row>
    <row r="1895" ht="127.5" spans="1:15">
      <c r="A1895" s="2" t="s">
        <v>15</v>
      </c>
      <c r="B1895" s="3" t="s">
        <v>13876</v>
      </c>
      <c r="C1895" s="3" t="s">
        <v>83</v>
      </c>
      <c r="D1895" s="3" t="s">
        <v>13862</v>
      </c>
      <c r="E1895" s="4"/>
      <c r="F1895" s="3" t="s">
        <v>12697</v>
      </c>
      <c r="G1895" s="4"/>
      <c r="H1895" s="4"/>
      <c r="I1895" s="3" t="s">
        <v>13877</v>
      </c>
      <c r="J1895" s="3" t="s">
        <v>13878</v>
      </c>
      <c r="K1895" s="3" t="s">
        <v>13879</v>
      </c>
      <c r="L1895" s="3" t="s">
        <v>13880</v>
      </c>
      <c r="M1895" s="3" t="s">
        <v>13881</v>
      </c>
      <c r="N1895" s="3" t="s">
        <v>13882</v>
      </c>
      <c r="O1895" s="3" t="s">
        <v>13883</v>
      </c>
    </row>
    <row r="1896" ht="76.5" spans="1:15">
      <c r="A1896" s="2" t="s">
        <v>15</v>
      </c>
      <c r="B1896" s="3" t="s">
        <v>13884</v>
      </c>
      <c r="C1896" s="3" t="s">
        <v>17</v>
      </c>
      <c r="D1896" s="4"/>
      <c r="E1896" s="4"/>
      <c r="F1896" s="4"/>
      <c r="G1896" s="4"/>
      <c r="H1896" s="4"/>
      <c r="I1896" s="4"/>
      <c r="J1896" s="3" t="s">
        <v>13885</v>
      </c>
      <c r="K1896" s="3" t="s">
        <v>13886</v>
      </c>
      <c r="L1896" s="3" t="s">
        <v>13887</v>
      </c>
      <c r="M1896" s="3" t="s">
        <v>13888</v>
      </c>
      <c r="N1896" s="3" t="s">
        <v>13889</v>
      </c>
      <c r="O1896" s="3" t="s">
        <v>13890</v>
      </c>
    </row>
    <row r="1897" spans="1:15">
      <c r="A1897" s="2" t="s">
        <v>15</v>
      </c>
      <c r="B1897" s="2" t="s">
        <v>13891</v>
      </c>
      <c r="C1897" s="2" t="s">
        <v>17</v>
      </c>
      <c r="D1897" s="2"/>
      <c r="E1897" s="2"/>
      <c r="F1897" s="2"/>
      <c r="G1897" s="2"/>
      <c r="H1897" s="2"/>
      <c r="I1897" s="2"/>
      <c r="J1897" s="2" t="s">
        <v>13892</v>
      </c>
      <c r="K1897" s="2" t="s">
        <v>13893</v>
      </c>
      <c r="L1897" s="2" t="s">
        <v>13894</v>
      </c>
      <c r="M1897" s="2" t="s">
        <v>13895</v>
      </c>
      <c r="N1897" s="2" t="s">
        <v>13896</v>
      </c>
      <c r="O1897" s="2" t="s">
        <v>13897</v>
      </c>
    </row>
    <row r="1898" spans="1:15">
      <c r="A1898" s="2" t="s">
        <v>15</v>
      </c>
      <c r="B1898" s="2" t="s">
        <v>13898</v>
      </c>
      <c r="C1898" s="2" t="s">
        <v>38</v>
      </c>
      <c r="D1898" s="2"/>
      <c r="E1898" s="2"/>
      <c r="F1898" s="2"/>
      <c r="G1898" s="2"/>
      <c r="H1898" s="2"/>
      <c r="I1898" s="2"/>
      <c r="J1898" s="2" t="s">
        <v>13899</v>
      </c>
      <c r="K1898" s="2" t="s">
        <v>13900</v>
      </c>
      <c r="L1898" s="2" t="s">
        <v>13901</v>
      </c>
      <c r="M1898" s="2" t="s">
        <v>13902</v>
      </c>
      <c r="N1898" s="2" t="s">
        <v>13903</v>
      </c>
      <c r="O1898" s="2" t="s">
        <v>13904</v>
      </c>
    </row>
    <row r="1899" spans="1:15">
      <c r="A1899" s="2" t="s">
        <v>15</v>
      </c>
      <c r="B1899" s="2" t="s">
        <v>13898</v>
      </c>
      <c r="C1899" s="2" t="s">
        <v>17</v>
      </c>
      <c r="D1899" s="2"/>
      <c r="E1899" s="2"/>
      <c r="F1899" s="2"/>
      <c r="G1899" s="2"/>
      <c r="H1899" s="2"/>
      <c r="I1899" s="2"/>
      <c r="J1899" s="2" t="s">
        <v>13905</v>
      </c>
      <c r="K1899" s="2" t="s">
        <v>13900</v>
      </c>
      <c r="L1899" s="2" t="s">
        <v>13906</v>
      </c>
      <c r="M1899" s="2" t="s">
        <v>13907</v>
      </c>
      <c r="N1899" s="2" t="s">
        <v>13908</v>
      </c>
      <c r="O1899" s="2" t="s">
        <v>13909</v>
      </c>
    </row>
    <row r="1900" spans="1:15">
      <c r="A1900" s="2" t="s">
        <v>15</v>
      </c>
      <c r="B1900" s="2" t="s">
        <v>13910</v>
      </c>
      <c r="C1900" s="2" t="s">
        <v>17</v>
      </c>
      <c r="D1900" s="2"/>
      <c r="E1900" s="2"/>
      <c r="F1900" s="2"/>
      <c r="G1900" s="2"/>
      <c r="H1900" s="2"/>
      <c r="I1900" s="2"/>
      <c r="J1900" s="2" t="s">
        <v>13911</v>
      </c>
      <c r="K1900" s="2" t="s">
        <v>13912</v>
      </c>
      <c r="L1900" s="2" t="s">
        <v>13913</v>
      </c>
      <c r="M1900" s="2" t="s">
        <v>13914</v>
      </c>
      <c r="N1900" s="2" t="s">
        <v>13915</v>
      </c>
      <c r="O1900" s="2" t="s">
        <v>13916</v>
      </c>
    </row>
    <row r="1901" spans="1:15">
      <c r="A1901" s="2" t="s">
        <v>15</v>
      </c>
      <c r="B1901" s="2" t="s">
        <v>13917</v>
      </c>
      <c r="C1901" s="2" t="s">
        <v>17</v>
      </c>
      <c r="D1901" s="2"/>
      <c r="E1901" s="2"/>
      <c r="F1901" s="2"/>
      <c r="G1901" s="2"/>
      <c r="H1901" s="2"/>
      <c r="I1901" s="2"/>
      <c r="J1901" s="2" t="s">
        <v>13918</v>
      </c>
      <c r="K1901" s="2" t="s">
        <v>13919</v>
      </c>
      <c r="L1901" s="2" t="s">
        <v>13920</v>
      </c>
      <c r="M1901" s="2" t="s">
        <v>13921</v>
      </c>
      <c r="N1901" s="2" t="s">
        <v>13922</v>
      </c>
      <c r="O1901" s="2" t="s">
        <v>13923</v>
      </c>
    </row>
    <row r="1902" spans="1:15">
      <c r="A1902" s="2" t="s">
        <v>15</v>
      </c>
      <c r="B1902" s="2" t="s">
        <v>13924</v>
      </c>
      <c r="C1902" s="2" t="s">
        <v>17</v>
      </c>
      <c r="D1902" s="2"/>
      <c r="E1902" s="2"/>
      <c r="F1902" s="2"/>
      <c r="G1902" s="2"/>
      <c r="H1902" s="2"/>
      <c r="I1902" s="2"/>
      <c r="J1902" s="2" t="s">
        <v>13925</v>
      </c>
      <c r="K1902" s="2" t="s">
        <v>13926</v>
      </c>
      <c r="L1902" s="2" t="s">
        <v>13927</v>
      </c>
      <c r="M1902" s="2" t="s">
        <v>13928</v>
      </c>
      <c r="N1902" s="2" t="s">
        <v>13929</v>
      </c>
      <c r="O1902" s="2" t="s">
        <v>13930</v>
      </c>
    </row>
    <row r="1903" spans="1:15">
      <c r="A1903" s="2" t="s">
        <v>15</v>
      </c>
      <c r="B1903" s="2" t="s">
        <v>4790</v>
      </c>
      <c r="C1903" s="2" t="s">
        <v>38</v>
      </c>
      <c r="D1903" s="2"/>
      <c r="E1903" s="2"/>
      <c r="F1903" s="2"/>
      <c r="G1903" s="2"/>
      <c r="H1903" s="2"/>
      <c r="I1903" s="2"/>
      <c r="J1903" s="2" t="s">
        <v>13931</v>
      </c>
      <c r="K1903" s="2" t="s">
        <v>13932</v>
      </c>
      <c r="L1903" s="2" t="s">
        <v>13933</v>
      </c>
      <c r="M1903" s="2" t="s">
        <v>13934</v>
      </c>
      <c r="N1903" s="2" t="s">
        <v>13935</v>
      </c>
      <c r="O1903" s="2" t="s">
        <v>13936</v>
      </c>
    </row>
    <row r="1904" spans="1:15">
      <c r="A1904" s="2" t="s">
        <v>15</v>
      </c>
      <c r="B1904" s="2" t="s">
        <v>4790</v>
      </c>
      <c r="C1904" s="2" t="s">
        <v>17</v>
      </c>
      <c r="D1904" s="2"/>
      <c r="E1904" s="2"/>
      <c r="F1904" s="2"/>
      <c r="G1904" s="2"/>
      <c r="H1904" s="2"/>
      <c r="I1904" s="2"/>
      <c r="J1904" s="2" t="s">
        <v>13937</v>
      </c>
      <c r="K1904" s="2" t="s">
        <v>13932</v>
      </c>
      <c r="L1904" s="2" t="s">
        <v>13938</v>
      </c>
      <c r="M1904" s="2" t="s">
        <v>13939</v>
      </c>
      <c r="N1904" s="2" t="s">
        <v>13940</v>
      </c>
      <c r="O1904" s="2" t="s">
        <v>13941</v>
      </c>
    </row>
    <row r="1905" spans="1:15">
      <c r="A1905" s="2" t="s">
        <v>15</v>
      </c>
      <c r="B1905" s="2" t="s">
        <v>13942</v>
      </c>
      <c r="C1905" s="2" t="s">
        <v>17</v>
      </c>
      <c r="D1905" s="2"/>
      <c r="E1905" s="2"/>
      <c r="F1905" s="2"/>
      <c r="G1905" s="2"/>
      <c r="H1905" s="2"/>
      <c r="I1905" s="2"/>
      <c r="J1905" s="2" t="s">
        <v>13943</v>
      </c>
      <c r="K1905" s="2" t="s">
        <v>13944</v>
      </c>
      <c r="L1905" s="2" t="s">
        <v>13945</v>
      </c>
      <c r="M1905" s="2" t="s">
        <v>13946</v>
      </c>
      <c r="N1905" s="2" t="s">
        <v>13947</v>
      </c>
      <c r="O1905" s="2" t="s">
        <v>13948</v>
      </c>
    </row>
    <row r="1906" spans="1:15">
      <c r="A1906" s="2" t="s">
        <v>15</v>
      </c>
      <c r="B1906" s="2" t="s">
        <v>13949</v>
      </c>
      <c r="C1906" s="2" t="s">
        <v>112</v>
      </c>
      <c r="D1906" s="2"/>
      <c r="E1906" s="2"/>
      <c r="F1906" s="2"/>
      <c r="G1906" s="2"/>
      <c r="H1906" s="2"/>
      <c r="I1906" s="2"/>
      <c r="J1906" s="2" t="s">
        <v>13950</v>
      </c>
      <c r="K1906" s="2" t="s">
        <v>13951</v>
      </c>
      <c r="L1906" s="2" t="s">
        <v>13952</v>
      </c>
      <c r="M1906" s="2" t="s">
        <v>13953</v>
      </c>
      <c r="N1906" s="2" t="s">
        <v>13954</v>
      </c>
      <c r="O1906" s="2" t="s">
        <v>13955</v>
      </c>
    </row>
    <row r="1907" spans="1:15">
      <c r="A1907" s="2" t="s">
        <v>15</v>
      </c>
      <c r="B1907" s="2" t="s">
        <v>13956</v>
      </c>
      <c r="C1907" s="2" t="s">
        <v>17</v>
      </c>
      <c r="D1907" s="2"/>
      <c r="E1907" s="2"/>
      <c r="F1907" s="2" t="s">
        <v>13957</v>
      </c>
      <c r="G1907" s="2" t="e">
        <f>-er</f>
        <v>#NAME?</v>
      </c>
      <c r="H1907" s="2"/>
      <c r="I1907" s="2" t="s">
        <v>13958</v>
      </c>
      <c r="J1907" s="2" t="s">
        <v>13959</v>
      </c>
      <c r="K1907" s="2" t="s">
        <v>13960</v>
      </c>
      <c r="L1907" s="2" t="s">
        <v>13961</v>
      </c>
      <c r="M1907" s="2" t="s">
        <v>13962</v>
      </c>
      <c r="N1907" s="2" t="s">
        <v>13963</v>
      </c>
      <c r="O1907" s="2" t="s">
        <v>13964</v>
      </c>
    </row>
    <row r="1908" spans="1:15">
      <c r="A1908" s="2" t="s">
        <v>15</v>
      </c>
      <c r="B1908" s="2" t="s">
        <v>13965</v>
      </c>
      <c r="C1908" s="2" t="s">
        <v>17</v>
      </c>
      <c r="D1908" s="2"/>
      <c r="E1908" s="2"/>
      <c r="F1908" s="2" t="s">
        <v>13966</v>
      </c>
      <c r="G1908" s="2" t="e">
        <f>-ing</f>
        <v>#NAME?</v>
      </c>
      <c r="H1908" s="2"/>
      <c r="I1908" s="2" t="s">
        <v>13967</v>
      </c>
      <c r="J1908" s="2" t="s">
        <v>13968</v>
      </c>
      <c r="K1908" s="2" t="s">
        <v>13969</v>
      </c>
      <c r="L1908" s="2" t="s">
        <v>13970</v>
      </c>
      <c r="M1908" s="2" t="s">
        <v>13971</v>
      </c>
      <c r="N1908" s="2" t="s">
        <v>13972</v>
      </c>
      <c r="O1908" s="2" t="s">
        <v>13973</v>
      </c>
    </row>
    <row r="1909" spans="1:15">
      <c r="A1909" s="2" t="s">
        <v>15</v>
      </c>
      <c r="B1909" s="2" t="s">
        <v>13974</v>
      </c>
      <c r="C1909" s="2" t="s">
        <v>17</v>
      </c>
      <c r="D1909" s="2"/>
      <c r="E1909" s="2"/>
      <c r="F1909" s="2" t="s">
        <v>13975</v>
      </c>
      <c r="G1909" s="2" t="e">
        <f>-er</f>
        <v>#NAME?</v>
      </c>
      <c r="H1909" s="2"/>
      <c r="I1909" s="2" t="s">
        <v>13976</v>
      </c>
      <c r="J1909" s="2" t="s">
        <v>13977</v>
      </c>
      <c r="K1909" s="2" t="s">
        <v>13978</v>
      </c>
      <c r="L1909" s="2" t="s">
        <v>13979</v>
      </c>
      <c r="M1909" s="2" t="s">
        <v>13980</v>
      </c>
      <c r="N1909" s="2" t="s">
        <v>13981</v>
      </c>
      <c r="O1909" s="2" t="s">
        <v>13982</v>
      </c>
    </row>
    <row r="1910" spans="1:15">
      <c r="A1910" s="2" t="s">
        <v>15</v>
      </c>
      <c r="B1910" s="2" t="s">
        <v>13975</v>
      </c>
      <c r="C1910" s="2" t="s">
        <v>38</v>
      </c>
      <c r="D1910" s="2"/>
      <c r="E1910" s="2"/>
      <c r="F1910" s="2"/>
      <c r="G1910" s="2"/>
      <c r="H1910" s="2"/>
      <c r="I1910" s="2"/>
      <c r="J1910" s="2" t="s">
        <v>13983</v>
      </c>
      <c r="K1910" s="2" t="s">
        <v>13984</v>
      </c>
      <c r="L1910" s="2" t="s">
        <v>13985</v>
      </c>
      <c r="M1910" s="2" t="s">
        <v>13986</v>
      </c>
      <c r="N1910" s="2" t="s">
        <v>13987</v>
      </c>
      <c r="O1910" s="2" t="s">
        <v>13988</v>
      </c>
    </row>
    <row r="1911" spans="1:15">
      <c r="A1911" s="2" t="s">
        <v>15</v>
      </c>
      <c r="B1911" s="2" t="s">
        <v>13989</v>
      </c>
      <c r="C1911" s="2" t="s">
        <v>17</v>
      </c>
      <c r="D1911" s="2"/>
      <c r="E1911" s="2"/>
      <c r="F1911" s="2" t="s">
        <v>13975</v>
      </c>
      <c r="G1911" s="2" t="e">
        <f>-ing</f>
        <v>#NAME?</v>
      </c>
      <c r="H1911" s="2"/>
      <c r="I1911" s="2" t="s">
        <v>13990</v>
      </c>
      <c r="J1911" s="2" t="s">
        <v>13991</v>
      </c>
      <c r="K1911" s="2" t="s">
        <v>13992</v>
      </c>
      <c r="L1911" s="2" t="s">
        <v>13993</v>
      </c>
      <c r="M1911" s="2" t="s">
        <v>13994</v>
      </c>
      <c r="N1911" s="2" t="s">
        <v>13995</v>
      </c>
      <c r="O1911" s="2" t="s">
        <v>13996</v>
      </c>
    </row>
    <row r="1912" spans="1:15">
      <c r="A1912" s="2" t="s">
        <v>15</v>
      </c>
      <c r="B1912" s="2" t="s">
        <v>13997</v>
      </c>
      <c r="C1912" s="2" t="s">
        <v>112</v>
      </c>
      <c r="D1912" s="2"/>
      <c r="E1912" s="2"/>
      <c r="F1912" s="2"/>
      <c r="G1912" s="2"/>
      <c r="H1912" s="2"/>
      <c r="I1912" s="2"/>
      <c r="J1912" s="2" t="s">
        <v>13998</v>
      </c>
      <c r="K1912" s="2" t="s">
        <v>13999</v>
      </c>
      <c r="L1912" s="2" t="s">
        <v>14000</v>
      </c>
      <c r="M1912" s="2" t="s">
        <v>14001</v>
      </c>
      <c r="N1912" s="2" t="s">
        <v>14002</v>
      </c>
      <c r="O1912" s="2" t="s">
        <v>14003</v>
      </c>
    </row>
    <row r="1913" spans="1:15">
      <c r="A1913" s="2" t="s">
        <v>15</v>
      </c>
      <c r="B1913" s="2" t="s">
        <v>13355</v>
      </c>
      <c r="C1913" s="2" t="s">
        <v>17</v>
      </c>
      <c r="D1913" s="2"/>
      <c r="E1913" s="2"/>
      <c r="F1913" s="2"/>
      <c r="G1913" s="2"/>
      <c r="H1913" s="2"/>
      <c r="I1913" s="2"/>
      <c r="J1913" s="2" t="s">
        <v>14004</v>
      </c>
      <c r="K1913" s="2" t="s">
        <v>14005</v>
      </c>
      <c r="L1913" s="2" t="s">
        <v>14006</v>
      </c>
      <c r="M1913" s="2" t="s">
        <v>14007</v>
      </c>
      <c r="N1913" s="2" t="s">
        <v>14008</v>
      </c>
      <c r="O1913" s="2" t="s">
        <v>14009</v>
      </c>
    </row>
    <row r="1914" spans="1:15">
      <c r="A1914" s="2" t="s">
        <v>15</v>
      </c>
      <c r="B1914" s="2" t="s">
        <v>14010</v>
      </c>
      <c r="C1914" s="2" t="s">
        <v>17</v>
      </c>
      <c r="D1914" s="2"/>
      <c r="E1914" s="2"/>
      <c r="F1914" s="2"/>
      <c r="G1914" s="2"/>
      <c r="H1914" s="2"/>
      <c r="I1914" s="2"/>
      <c r="J1914" s="2" t="s">
        <v>14011</v>
      </c>
      <c r="K1914" s="2" t="s">
        <v>14012</v>
      </c>
      <c r="L1914" s="2" t="s">
        <v>14013</v>
      </c>
      <c r="M1914" s="2" t="s">
        <v>14014</v>
      </c>
      <c r="N1914" s="2" t="s">
        <v>14015</v>
      </c>
      <c r="O1914" s="2" t="s">
        <v>14016</v>
      </c>
    </row>
    <row r="1915" spans="1:15">
      <c r="A1915" s="2" t="s">
        <v>15</v>
      </c>
      <c r="B1915" s="2" t="s">
        <v>14017</v>
      </c>
      <c r="C1915" s="2" t="s">
        <v>27</v>
      </c>
      <c r="D1915" s="2"/>
      <c r="E1915" s="2"/>
      <c r="F1915" s="2"/>
      <c r="G1915" s="2"/>
      <c r="H1915" s="2"/>
      <c r="I1915" s="2"/>
      <c r="J1915" s="2" t="s">
        <v>14018</v>
      </c>
      <c r="K1915" s="2" t="s">
        <v>14019</v>
      </c>
      <c r="L1915" s="2" t="s">
        <v>14020</v>
      </c>
      <c r="M1915" s="2" t="s">
        <v>14021</v>
      </c>
      <c r="N1915" s="2" t="s">
        <v>14022</v>
      </c>
      <c r="O1915" s="2" t="s">
        <v>14023</v>
      </c>
    </row>
    <row r="1916" spans="1:15">
      <c r="A1916" s="2" t="s">
        <v>15</v>
      </c>
      <c r="B1916" s="2" t="s">
        <v>14024</v>
      </c>
      <c r="C1916" s="2" t="s">
        <v>17</v>
      </c>
      <c r="D1916" s="2"/>
      <c r="E1916" s="2"/>
      <c r="F1916" s="2"/>
      <c r="G1916" s="2"/>
      <c r="H1916" s="2"/>
      <c r="I1916" s="2"/>
      <c r="J1916" s="2" t="s">
        <v>14025</v>
      </c>
      <c r="K1916" s="2" t="s">
        <v>14026</v>
      </c>
      <c r="L1916" s="2" t="s">
        <v>14027</v>
      </c>
      <c r="M1916" s="2" t="s">
        <v>14028</v>
      </c>
      <c r="N1916" s="2" t="s">
        <v>14029</v>
      </c>
      <c r="O1916" s="2" t="s">
        <v>14030</v>
      </c>
    </row>
    <row r="1917" spans="1:15">
      <c r="A1917" s="2" t="s">
        <v>15</v>
      </c>
      <c r="B1917" s="2" t="s">
        <v>14031</v>
      </c>
      <c r="C1917" s="2" t="s">
        <v>497</v>
      </c>
      <c r="D1917" s="2"/>
      <c r="E1917" s="2"/>
      <c r="F1917" s="2"/>
      <c r="G1917" s="2"/>
      <c r="H1917" s="2"/>
      <c r="I1917" s="2"/>
      <c r="J1917" s="2" t="s">
        <v>14032</v>
      </c>
      <c r="K1917" s="2" t="s">
        <v>14033</v>
      </c>
      <c r="L1917" s="2" t="s">
        <v>14034</v>
      </c>
      <c r="M1917" s="2" t="s">
        <v>14035</v>
      </c>
      <c r="N1917" s="2" t="s">
        <v>14036</v>
      </c>
      <c r="O1917" s="2" t="s">
        <v>14037</v>
      </c>
    </row>
    <row r="1918" spans="1:15">
      <c r="A1918" s="2" t="s">
        <v>15</v>
      </c>
      <c r="B1918" s="2" t="s">
        <v>14038</v>
      </c>
      <c r="C1918" s="2" t="s">
        <v>112</v>
      </c>
      <c r="D1918" s="2"/>
      <c r="E1918" s="2"/>
      <c r="F1918" s="2"/>
      <c r="G1918" s="2"/>
      <c r="H1918" s="2"/>
      <c r="I1918" s="2"/>
      <c r="J1918" s="2" t="s">
        <v>14039</v>
      </c>
      <c r="K1918" s="2" t="s">
        <v>14040</v>
      </c>
      <c r="L1918" s="2" t="s">
        <v>14041</v>
      </c>
      <c r="M1918" s="2" t="s">
        <v>14042</v>
      </c>
      <c r="N1918" s="2" t="s">
        <v>14043</v>
      </c>
      <c r="O1918" s="2" t="s">
        <v>14044</v>
      </c>
    </row>
    <row r="1919" spans="1:15">
      <c r="A1919" s="2" t="s">
        <v>15</v>
      </c>
      <c r="B1919" s="2" t="s">
        <v>14045</v>
      </c>
      <c r="C1919" s="2" t="s">
        <v>497</v>
      </c>
      <c r="D1919" s="2"/>
      <c r="E1919" s="2"/>
      <c r="F1919" s="2"/>
      <c r="G1919" s="2"/>
      <c r="H1919" s="2"/>
      <c r="I1919" s="2"/>
      <c r="J1919" s="2" t="s">
        <v>14046</v>
      </c>
      <c r="K1919" s="2" t="s">
        <v>14047</v>
      </c>
      <c r="L1919" s="2" t="s">
        <v>14048</v>
      </c>
      <c r="M1919" s="2" t="s">
        <v>14049</v>
      </c>
      <c r="N1919" s="2" t="s">
        <v>14050</v>
      </c>
      <c r="O1919" s="2" t="s">
        <v>14051</v>
      </c>
    </row>
    <row r="1920" spans="1:15">
      <c r="A1920" s="2" t="s">
        <v>15</v>
      </c>
      <c r="B1920" s="2" t="s">
        <v>14052</v>
      </c>
      <c r="C1920" s="2" t="s">
        <v>497</v>
      </c>
      <c r="D1920" s="2" t="s">
        <v>14045</v>
      </c>
      <c r="E1920" s="2"/>
      <c r="F1920" s="2" t="s">
        <v>14053</v>
      </c>
      <c r="G1920" s="2"/>
      <c r="H1920" s="2"/>
      <c r="I1920" s="2" t="s">
        <v>14054</v>
      </c>
      <c r="J1920" s="2" t="s">
        <v>14055</v>
      </c>
      <c r="K1920" s="2" t="s">
        <v>14056</v>
      </c>
      <c r="L1920" s="2" t="s">
        <v>14057</v>
      </c>
      <c r="M1920" s="2" t="s">
        <v>14058</v>
      </c>
      <c r="N1920" s="2" t="s">
        <v>14059</v>
      </c>
      <c r="O1920" s="2" t="s">
        <v>14060</v>
      </c>
    </row>
  </sheetData>
  <autoFilter xmlns:etc="http://www.wps.cn/officeDocument/2017/etCustomData" ref="A1:O1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词根单词导入模板_20251130123249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2025-11-30T04:32:00Z</dcterms:created>
  <dcterms:modified xsi:type="dcterms:W3CDTF">2025-11-30T04:33:10Z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136E3DE612E140B2A240C2FF7269B693_12</vt:lpwstr>
  </property>
  <property fmtid="{D5CDD505-2E9C-101B-9397-08002B2CF9AE}" pid="5" name="KSOProductBuildVer">
    <vt:lpwstr>2052-12.1.0.23542</vt:lpwstr>
  </property>
</Properties>
</file>