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130002819" sheetId="1" r:id="rId1"/>
  </sheets>
  <definedNames>
    <definedName name="_xlnm._FilterDatabase" localSheetId="0" hidden="1">词素导入模板_20251130002819!$A$1:$N$5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<sst xmlns="http://schemas.openxmlformats.org/spreadsheetml/2006/main" count="1054" uniqueCount="782">
  <si>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</si>
  <si>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</si>
  <si>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</si>
  <si>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</si>
  <si>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</si>
  <si>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</si>
  <si>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</si>
  <si>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</si>
  <si>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</si>
  <si>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</si>
  <si>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</si>
  <si>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</si>
  <si>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</si>
  <si>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</si>
  <si>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</si>
  <si>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否定/方向</t>
  </si>
  <si>
    <t>初中</t>
  </si>
  <si>
    <t>im-/in-/ir-</t>
  </si>
  <si>
    <t>不，无；向内</t>
  </si>
  <si>
    <t>not, without; in, into</t>
  </si>
  <si>
    <t>im-/in-/ir-构成impossible（不可能的）、inside（内部）、irregular（不规则的）等词，含义包括否定和向内两种方向。</t>
  </si>
  <si>
    <t>im-用于p/b/m前（如impossible），ir-用于r前（如irregular），in-用于其他情况（如inside）。</t>
  </si>
  <si>
    <t>属于否定和方向类前缀，与not、in等概念相关。</t>
  </si>
  <si>
    <t>想象一个‘禁止’标志（否定）和箭头指向盒子内部（向内）的画面。</t>
  </si>
  <si>
    <t>高</t>
  </si>
  <si>
    <t>注意前缀的拼写变化规则，根据后续字母调整形式。</t>
  </si>
  <si>
    <t>Lily觉得math test impossible（不可能的），躲在inside（房间里）画irregular（不规则的）星星，心情慢慢平复了。</t>
  </si>
  <si>
    <t>关系/位置</t>
  </si>
  <si>
    <t>inter-</t>
  </si>
  <si>
    <t>在…之间；相互</t>
  </si>
  <si>
    <t>between, among; mutual</t>
  </si>
  <si>
    <t>inter-构成internet（互联网）、interview（采访）、interact（互动）等词，含义集中在事物间的联系或相互作用。</t>
  </si>
  <si>
    <t>internet是网络间的连接，interview是人与人间的对话。</t>
  </si>
  <si>
    <t>属于关系和位置类前缀，与between、mutual相关。</t>
  </si>
  <si>
    <t>想象两台电脑用线连接（相互）或两个人面对面交流（之间）的画面。</t>
  </si>
  <si>
    <t>inter-常表示多对象间的互动，如interact（互动）、interview（采访）。</t>
  </si>
  <si>
    <t>Tom用internet（互联网）和朋友interact（互动），昨天还参加了school radio的interview（采访），聊了他的爱好。</t>
  </si>
  <si>
    <t>特征（大小）</t>
  </si>
  <si>
    <t>micro-</t>
  </si>
  <si>
    <t>微小的</t>
  </si>
  <si>
    <t>small</t>
  </si>
  <si>
    <t>micro-构成microphone（麦克风）等词，含义为事物的尺寸微小。</t>
  </si>
  <si>
    <t>microphone能放大微小的声音，帮助大家听到清晰的声音。</t>
  </si>
  <si>
    <t>属于特征类前缀，与small相关。</t>
  </si>
  <si>
    <t>想象一个小巧的麦克风捕捉空气中微小声波的画面。</t>
  </si>
  <si>
    <t>中</t>
  </si>
  <si>
    <t>micro-常用于表示微小事物，如microphone（麦克风）。</t>
  </si>
  <si>
    <t>Alice用microphone（麦克风）唱歌时，发现它能把微小的气息声都放大，全场都为她鼓掌。</t>
  </si>
  <si>
    <t>位置</t>
  </si>
  <si>
    <t>mid-</t>
  </si>
  <si>
    <t>中间的</t>
  </si>
  <si>
    <t>middle</t>
  </si>
  <si>
    <t>mid-构成midnight（午夜）、midday（正午）等词，含义为处于中间的位置或时间点。</t>
  </si>
  <si>
    <t>midnight是一天中夜晚的中间点（12点），midday是白天的中间点。</t>
  </si>
  <si>
    <t>属于位置类前缀，与middle相关。</t>
  </si>
  <si>
    <t>想象时钟指向12点，指针停在表盘中间的画面。</t>
  </si>
  <si>
    <t>mid-常加在时间名词前，表示中间时刻，如midnight、midday。</t>
  </si>
  <si>
    <t>Bob在midnight（午夜）醒来，想起midday（正午）时答应帮妈妈买牛奶，赶紧记在便签上。</t>
  </si>
  <si>
    <t>数量</t>
  </si>
  <si>
    <t>multi-</t>
  </si>
  <si>
    <t>多的</t>
  </si>
  <si>
    <t>many</t>
  </si>
  <si>
    <t>multi-构成multicolor（多色的）、multiple（多个的）等词，含义为数量上的多样性。</t>
  </si>
  <si>
    <t>multicolor是有很多颜色的，multiple是超过一个的数量。</t>
  </si>
  <si>
    <t>属于数量类前缀，与many相关。</t>
  </si>
  <si>
    <t>想象一幅五颜六色的画，上面有多个小动物的画面。</t>
  </si>
  <si>
    <t>multi-表示数量多，如multicolor（多色的）、multiple（多个的）。</t>
  </si>
  <si>
    <t>Lisa画了multicolor（多色的）彩虹，下面有multiple（多个的）小兔子，老师夸她的画充满活力。</t>
  </si>
  <si>
    <t>位置/程度</t>
  </si>
  <si>
    <t>over-</t>
  </si>
  <si>
    <t>超过；在…之上</t>
  </si>
  <si>
    <t>over, above; more than</t>
  </si>
  <si>
    <t>over-构成overcome（克服）、overeat（过量吃）、overcast（阴天）等词，含义为位置在上方或程度超过界限。</t>
  </si>
  <si>
    <t>overcome是超过困难，overeat是吃的量超过需求。</t>
  </si>
  <si>
    <t>属于位置和程度类前缀，与over、more than相关。</t>
  </si>
  <si>
    <t>想象一个人站在山顶（在之上）或吃太多肚子胀（超过量）的画面。</t>
  </si>
  <si>
    <t>over-表示位置或程度的超越，如overcome（克服）、overeat（过量吃）。</t>
  </si>
  <si>
    <t>David努力overcome（克服）了恐高，爬上overcast（阴天）下的山顶，看到了远处的城市美景。</t>
  </si>
  <si>
    <t>时间/位置</t>
  </si>
  <si>
    <t>post-</t>
  </si>
  <si>
    <t>后，在…之后</t>
  </si>
  <si>
    <t>after</t>
  </si>
  <si>
    <t>post-构成postcard, postpone, poster等词，含义集中在时间或位置上的“后”。</t>
  </si>
  <si>
    <t>post-表示“在…之后”，常见初中单词如postcard（明信片）、postpone（推迟）。</t>
  </si>
  <si>
    <t>post-属于时间/位置类前缀，与表示“前”的pre-相对。</t>
  </si>
  <si>
    <t>想象一张贴在墙上的poster（海报），旁边是写着post-exam日期的日历和一张postcard（明信片）。</t>
  </si>
  <si>
    <t>post-可加在名词或动词前，构成新的名词或动词，如poster（名词）、postpone（动词）。</t>
  </si>
  <si>
    <t>小明收到一张postcard（明信片），上面说朋友把生日聚会postpone（推迟）到post-exam（考试后），他赶紧贴了张poster（海报）在书桌前提醒自己。</t>
  </si>
  <si>
    <t>pre-</t>
  </si>
  <si>
    <t>前，在…之前</t>
  </si>
  <si>
    <t>before</t>
  </si>
  <si>
    <t>pre-构成prepare, preview, predict等词，含义集中在时间或位置上的“前”。</t>
  </si>
  <si>
    <t>pre-表示“在…之前”，常见初中单词如prepare（准备）、preview（预习）。</t>
  </si>
  <si>
    <t>pre-属于时间/位置类前缀，与表示“后”的post-相对。</t>
  </si>
  <si>
    <t>想象考试前的书桌，放着preview过的课本和prepare好的文具。</t>
  </si>
  <si>
    <t>pre-可加在动词前，构成表示“事前做”的动词，如prepare（准备）、preview（预习）。</t>
  </si>
  <si>
    <t>考试前一晚，我们要preview（预习）课本重点，prepare（准备）好铅笔和橡皮，老师还让我们predict（预测）几道可能考的题目。</t>
  </si>
  <si>
    <t>动作/方向</t>
  </si>
  <si>
    <t>pro-</t>
  </si>
  <si>
    <t>向前，支持</t>
  </si>
  <si>
    <t>forward, in favor of</t>
  </si>
  <si>
    <t>pro-构成progress, project, promise等词，含义集中在“向前”的动作或方向。</t>
  </si>
  <si>
    <t>pro-表示“向前”，常见初中单词如progress（进步）、project（项目）。</t>
  </si>
  <si>
    <t>pro-属于动作/方向类前缀，常表示向前的动作或支持的态度。</t>
  </si>
  <si>
    <t>想象小明在progress的图表前，手里拿着project的计划书，嘴里说着promise。</t>
  </si>
  <si>
    <t>pro-可加在动词或名词前，构成表示向前动作的词，如progress（进步）、project（项目）。</t>
  </si>
  <si>
    <t>小明在学习上progress（进步）很快，因为他每天都认真做project（项目），还promise（承诺）自己要坚持努力。</t>
  </si>
  <si>
    <t>动作</t>
  </si>
  <si>
    <t>re-</t>
  </si>
  <si>
    <t>再，重新</t>
  </si>
  <si>
    <t>again, back</t>
  </si>
  <si>
    <t>re-构成repeat, return, reuse等词，含义集中在“重复”或“返回”的动作。</t>
  </si>
  <si>
    <t>re-表示“再/重新”，常见初中单词如repeat（重复）、return（返回）。</t>
  </si>
  <si>
    <t>re-属于动作类前缀，常表示动作的重复或返回。</t>
  </si>
  <si>
    <t>想象老师让学生repeat读单词，读完后return课本，还把旧本子reuse做笔记。</t>
  </si>
  <si>
    <t>re-可加在动词前，构成表示重复动作的动词，如repeat（重复）、review（复习）。</t>
  </si>
  <si>
    <t>老师让我们repeat（重复）读三遍新单词，复习完后return（返回）课本，还要reuse（再利用）旧笔记本写错题。</t>
  </si>
  <si>
    <t>数量/程度</t>
  </si>
  <si>
    <t>semi-</t>
  </si>
  <si>
    <t>半</t>
  </si>
  <si>
    <t>half</t>
  </si>
  <si>
    <t>semi-构成semicircle, semifinal等词，含义集中在“一半”的数量或程度。</t>
  </si>
  <si>
    <t>semi-表示“半”，常见初中单词如semicircle（半圆）、semifinal（半决赛）。</t>
  </si>
  <si>
    <t>semi-属于数量/程度类前缀，常表示一半的数量。</t>
  </si>
  <si>
    <t>想象美术课上画的semicircle，旁边是体育课看的semifinal篮球比赛画面。</t>
  </si>
  <si>
    <t>低</t>
  </si>
  <si>
    <t>semi-可加在名词前，构成表示“一半”的名词，如semicircle（半圆）、semifinal（半决赛）。</t>
  </si>
  <si>
    <t>美术课上，老师让我们画一个semicircle（半圆），下午体育课我们看了学校篮球比赛的semifinal（半决赛）。</t>
  </si>
  <si>
    <t>程度</t>
  </si>
  <si>
    <t>super-</t>
  </si>
  <si>
    <t>超级，超过</t>
  </si>
  <si>
    <t>above, over, super</t>
  </si>
  <si>
    <t>super-构成supermarket, superman, superstar等词，含义集中在“超级”的程度。</t>
  </si>
  <si>
    <t>super-表示“超级”，常见初中单词如supermarket（超市）、superman（超人）。</t>
  </si>
  <si>
    <t>super-属于程度类前缀，常表示超过一般的程度。</t>
  </si>
  <si>
    <t>想象一个supermarket里，货架上有superman的玩具，墙上贴满superstar的海报。</t>
  </si>
  <si>
    <t>super-可加在名词前，构成表示“超级”的名词，如superstar（超级明星）、supermarket（超市）。</t>
  </si>
  <si>
    <t>周末我去supermarket（超市）买零食，看到货架上有superman（超人）的模型，还发现墙上贴了我喜欢的superstar（超级明星）的演唱会海报。</t>
  </si>
  <si>
    <t>通讯/位置</t>
  </si>
  <si>
    <t>tele-</t>
  </si>
  <si>
    <t>远</t>
  </si>
  <si>
    <t>far</t>
  </si>
  <si>
    <t>tele-构成telephone, television, telegram等词，含义集中在“远距离”的通讯或事物。</t>
  </si>
  <si>
    <t>tele-表示“远”，常见初中单词如telephone（电话）、television（电视）。</t>
  </si>
  <si>
    <t>tele-属于通讯/位置类前缀，常与远距离通讯相关。</t>
  </si>
  <si>
    <t>想象爷爷用telephone打电话，旁边放着television，桌上有一封telegram。</t>
  </si>
  <si>
    <t>tele-可加在名词前，构成表示远距离通讯的名词，如telephone（电话）、television（电视）。</t>
  </si>
  <si>
    <t>爷爷每天用telephone（电话）给我讲故事，我看完television（电视）后，还帮他写了一封telegram（电报）给远方的姑姑。</t>
  </si>
  <si>
    <t>trans-</t>
  </si>
  <si>
    <t>横过，转移</t>
  </si>
  <si>
    <t>across, beyond, transfer</t>
  </si>
  <si>
    <t>trans-构成transport, translate, transmit等词，含义集中在“横过”或“转移”的动作。</t>
  </si>
  <si>
    <t>trans-表示“横过/转移”，常见初中单词如transport（运输）、translate（翻译）。</t>
  </si>
  <si>
    <t>trans-属于动作/方向类前缀，常表示跨区域或转换的动作。</t>
  </si>
  <si>
    <t>想象卡车transport货物，工作人员translate说明书，然后transmit给客户。</t>
  </si>
  <si>
    <t>trans-可加在动词前，构成表示跨区域或转换的动词，如transport（运输）、translate（翻译）。</t>
  </si>
  <si>
    <t>我们用transport（运输）车把水果送到国外，还要translate（翻译）产品说明书，然后transmit（传送）给当地的客户。</t>
  </si>
  <si>
    <t>否定/相反动作</t>
  </si>
  <si>
    <t>un-</t>
  </si>
  <si>
    <t>不，非，相反动作</t>
  </si>
  <si>
    <t>not, opposite of</t>
  </si>
  <si>
    <t>un-作为前缀，构成unhappy、unlike、undo等词，含义集中在否定或相反动作。</t>
  </si>
  <si>
    <t>un-常用作前缀，加形容词表否定（如unhappy不开心），加动词表相反动作（如undo撤销）</t>
  </si>
  <si>
    <t>un-是否定类前缀，与non-、in-等否定前缀相关</t>
  </si>
  <si>
    <t>想象一个'×'符号加在单词前，直观表示否定或相反动作</t>
  </si>
  <si>
    <t>un-可加在形容词、副词或动词前，如unfriendly（不友好）、unusually（不寻常）、uncover（揭开）</t>
  </si>
  <si>
    <t>小明今天感觉unhappy（不开心），因为作业错了很多，老师让他undo（撤销）错误答案重新写。他unlike（不像）同桌轻松完成，昨晚unexpectedly（意外地）发烧没复习。最后他uncover（揭开）错误原因，认真改正后终于笑了。</t>
  </si>
  <si>
    <t>后缀</t>
  </si>
  <si>
    <t>形容词后缀</t>
  </si>
  <si>
    <t>能…的，可以…的</t>
  </si>
  <si>
    <t>able to be ...ed</t>
  </si>
  <si>
    <t>-able加在动词后构成形容词，表示能够被做的，如comfortable、possible、playable等词。</t>
  </si>
  <si>
    <t>-able常接在动词后，如play→playable（可玩的）、comfort→comfortable（舒服的）</t>
  </si>
  <si>
    <t>-able是形容词后缀，与能力、可能性相关。</t>
  </si>
  <si>
    <t>-able像一个标签，贴在动词上就变成‘能做某事的’形容词。</t>
  </si>
  <si>
    <t>-able的反义词后缀是-un，如unable（不能的）、uncomfortable（不舒服的）。</t>
  </si>
  <si>
    <t>小明觉得这个game很comfortable（舒服的），因为它是playable（可玩的），而且规则simple（简单的），让他感到很enjoyable（愉快的）。</t>
  </si>
  <si>
    <t>形容词/名词后缀</t>
  </si>
  <si>
    <t>…的（形容词）；…行为/状态（名词）</t>
  </si>
  <si>
    <t>relating to; the act of</t>
  </si>
  <si>
    <t>-al可构成形容词（如natural、national）或名词（如arrival），形容词表相关属性，名词表行为状态。</t>
  </si>
  <si>
    <t>-al接在名词后变形容词（nature→natural）、接在动词后变名词（arrive→arrival）</t>
  </si>
  <si>
    <t>-al是形容词和名词后缀，与属性、行为相关。</t>
  </si>
  <si>
    <t>-al像一个转换器，把名词变成‘相关的’形容词，把动词变成‘行为’名词。</t>
  </si>
  <si>
    <t>-al常见词有national（国家的）、natural（自然的）、arrival（到达）等。</t>
  </si>
  <si>
    <t>今天是national（国家的）day，我们去park看natural（自然的）scenery，路上看到一个arrival（到达）的bus，上面有colorful的flags。</t>
  </si>
  <si>
    <t>名词后缀</t>
  </si>
  <si>
    <t>状态，性质，行为</t>
  </si>
  <si>
    <t>state, quality, act of</t>
  </si>
  <si>
    <t>-ance/-ence加在形容词或动词后构成名词，表状态、性质或行为，如importance、difference、confidence等词。</t>
  </si>
  <si>
    <t>-ance/-ence是名词后缀，与状态、性质相关。</t>
  </si>
  <si>
    <t>-ance/-ence像一个容器，装着形容词或动词的状态和性质。</t>
  </si>
  <si>
    <t>老师说confidence（自信）很importance（重要），它能make a big difference（不同）in our study，所以我们要build up our confidence every day。</t>
  </si>
  <si>
    <t>…的（形容词）；人/物（名词）</t>
  </si>
  <si>
    <t>having the quality of; a person or thing that ...</t>
  </si>
  <si>
    <t>-ant/-ent可构成形容词（如different、important）或名词（如student、agent），形容词表性质，名词表人或物。</t>
  </si>
  <si>
    <t>-ant/-ent接在动词后变形容词或名词，如study→student、act→agent、differ→different</t>
  </si>
  <si>
    <t>-ant/-ent是形容词和名词后缀，与性质、人/物相关。</t>
  </si>
  <si>
    <t>-ant/-ent像一个身份牌，既表‘具有某种性质的’，也表‘做某事的人’。</t>
  </si>
  <si>
    <t>-ant和-ent拼写不同但功能相似，如student（学生）、agent（代表）、different（不同的）。</t>
  </si>
  <si>
    <t>那个student（学生）很different（不同的），他是class里的agent（代表），总是help others，大家都like him。</t>
  </si>
  <si>
    <t>人（做某事的）；物（工具）</t>
  </si>
  <si>
    <t>a person who ...; a thing that ...</t>
  </si>
  <si>
    <t>-er加在动词后构成名词，表示做某事的人或工具，如teacher、worker、runner、computer等词。</t>
  </si>
  <si>
    <t>-er是名词后缀，与人或工具相关。</t>
  </si>
  <si>
    <t>-er像一个职业标签，贴在动词上就变成做这个动作的人或工具。</t>
  </si>
  <si>
    <t>-er还可表比较级（如taller），此处为名词后缀。</t>
  </si>
  <si>
    <t>我的teacher（老师）是个good runner（跑步者），她每天用computer（电脑）prepare lessons，还help worker（工人）clean the classroom sometimes。</t>
  </si>
  <si>
    <t>人或物</t>
  </si>
  <si>
    <t>表示人或物</t>
  </si>
  <si>
    <t>a person or thing that performs an action</t>
  </si>
  <si>
    <t>-or 构成 actor（演员）、doctor（医生）、tractor（拖拉机）等词，含义集中在表示执行动作的人或物。</t>
  </si>
  <si>
    <t>-or 常加在动词后，表执行该动作的人或物，如 act→actor（演员）、tract→tractor（拖拉机）</t>
  </si>
  <si>
    <t>-or 是表示人或物的后缀，与表示执行者的词相关。</t>
  </si>
  <si>
    <t>想象舞台上的 actor（演员）在表演，旁边停着一辆 tractor（拖拉机），远处有 doctor（医生）走过。</t>
  </si>
  <si>
    <t>注意 -or 与 -er 的区别，部分词固定用 -or，如 doctor、actor。</t>
  </si>
  <si>
    <t>小明的dream是当一名 actor（演员），他的uncle是 doctor（医生），周末他们一起用 tractor（拖拉机）帮忙农场里的work，小明觉得当 actor 或 doctor 都超cool。</t>
  </si>
  <si>
    <t>人</t>
  </si>
  <si>
    <t>表示从事某职业或有某信仰的人</t>
  </si>
  <si>
    <t>a person who practices a profession or holds a belief</t>
  </si>
  <si>
    <t>-ist 构成 artist（艺术家）、scientist（科学家）、pianist（钢琴家）等词，含义集中在表示特定职业或信仰的人。</t>
  </si>
  <si>
    <t>-ist 常加在名词后，表从事该领域的人，如 art→artist（艺术家）、science→scientist（科学家）</t>
  </si>
  <si>
    <t>-ist 是表示人的后缀，与职业或信仰相关。</t>
  </si>
  <si>
    <t>想象 artist（艺术家）在画布上作画，旁边的 scientist（科学家）正拿着试管做实验。</t>
  </si>
  <si>
    <t>常见的还有 dentist（牙医）、violinist（小提琴家）等词。</t>
  </si>
  <si>
    <t>小红想成为一名 artist（艺术家），她的best friend是 scientist（科学家），他们经常一起去 museum（博物馆）看 art 作品，小红说以后要画很多beautiful的画送给 scientist 朋友。</t>
  </si>
  <si>
    <t>主义、学说、行业</t>
  </si>
  <si>
    <t>表示主义、学说或行业</t>
  </si>
  <si>
    <t>a doctrine, belief system, or practice</t>
  </si>
  <si>
    <t>-ism 构成 tourism（旅游业）、communism（共产主义）、racism（种族主义）等词，含义集中在抽象的主义、学说或行业领域。</t>
  </si>
  <si>
    <t>-ism 常加在名词后，表相关的主义或行业，如 tour→tourism（旅游业）</t>
  </si>
  <si>
    <t>-ism 是表示抽象概念或行业的后缀，与信仰、行业相关。</t>
  </si>
  <si>
    <t>想象人们背着背包旅行，代表 tourism（旅游业），旁边有标语写着反对 racism（种族主义）。</t>
  </si>
  <si>
    <t>初中阶段常见 tourism（旅游业）、communism（共产主义）等词。</t>
  </si>
  <si>
    <t>小明的family喜欢travel，他们经常讨论 city 的 tourism（旅游业）发展，老师告诉他们要坚决反对 racism（种族主义），这些不同的 -ism 都和生活息息相关。</t>
  </si>
  <si>
    <t>状态、关系、技能</t>
  </si>
  <si>
    <t>表示状态、关系或技能</t>
  </si>
  <si>
    <t>state, condition, relationship, or skill</t>
  </si>
  <si>
    <t>-ship 构成 friendship（友谊）、leadership（领导力）、hardship（困难）等词，含义集中在状态、关系或技能层面。</t>
  </si>
  <si>
    <t>-ship 常加在名词后，表相关的状态或关系，如 friend→friendship（友谊）</t>
  </si>
  <si>
    <t>-ship 是表示状态关系的后缀，与情感、能力相关。</t>
  </si>
  <si>
    <t>想象两个朋友手拉手微笑，代表 friendship（友谊），台上的 leader 展示 leadership（领导力）。</t>
  </si>
  <si>
    <t>常见如 membership（成员资格）、scholarship（奖学金）等词。</t>
  </si>
  <si>
    <t>小李和小王的 friendship（友谊）持续了很多年，他们一起参加 school 的 leadership（领导力）培训，即使遇到 hardship（困难）也互相鼓励，从不放弃。</t>
  </si>
  <si>
    <t>行为、结果、状态</t>
  </si>
  <si>
    <t>表示行为、结果或状态</t>
  </si>
  <si>
    <t>action, result, or state of an action</t>
  </si>
  <si>
    <t>-ment 构成 development（发展）、agreement（同意）、movement（运动）等词，含义集中在行为的过程、结果或状态。</t>
  </si>
  <si>
    <t>-ment 常加在动词后，表行为的结果或状态，如 develop→development（发展）</t>
  </si>
  <si>
    <t>-ment 是表示行为结果的后缀，与动作的影响相关。</t>
  </si>
  <si>
    <t>想象城市里高楼林立，代表 development（发展），人们一起做运动，代表 movement（运动）。</t>
  </si>
  <si>
    <t>常见如 government（政府）、improvement（改进）等词。</t>
  </si>
  <si>
    <t>小明所在的 city 正在快速 development（发展），他和 classmates 达成 agreement（同意），周末一起参加 sports movement（运动），为 city 的 green 发展贡献力量。</t>
  </si>
  <si>
    <t>名词后缀（表性质、状态）</t>
  </si>
  <si>
    <t>性质、状态</t>
  </si>
  <si>
    <t>state, quality</t>
  </si>
  <si>
    <t>-ness构成happiness（幸福）、kindness（善良）、sadness（悲伤）等词，含义集中在事物的性质或状态。</t>
  </si>
  <si>
    <t>-ness常加在形容词后构成名词，如happy→happiness，kind→kindness</t>
  </si>
  <si>
    <t>-ness是表性质状态的名词后缀，与状态类名词相关。</t>
  </si>
  <si>
    <t>-ness像一个标签，贴在形容词上变成表示性质或状态的名词。</t>
  </si>
  <si>
    <t>常见加-ness的形容词：happy, kind, sad, warm等。</t>
  </si>
  <si>
    <t>小明感受到kindness（善良）后，脸上充满happiness（幸福），一点也没有sadness（悲伤），这种warmness（温暖）让他觉得生活很美好。</t>
  </si>
  <si>
    <t>名词后缀（表性质、状态、程度）</t>
  </si>
  <si>
    <t>性质、状态、程度</t>
  </si>
  <si>
    <t>quality, state, degree</t>
  </si>
  <si>
    <t>-ity构成reality（现实）、possibility（可能性）、activity（活动）等词，含义涉及事物的性质、状态或程度。</t>
  </si>
  <si>
    <t>-ity常加在形容词或词根后构成名词，如real→reality，possible→possibility</t>
  </si>
  <si>
    <t>-ity是表性质状态程度的名词后缀，与抽象名词相关。</t>
  </si>
  <si>
    <t>-ity像一个放大镜，把形容词的特征放大成抽象的名词概念。</t>
  </si>
  <si>
    <t>常见加-ity的词：real, possible, active等。</t>
  </si>
  <si>
    <t>周末的activity（活动）很有趣，但reality（现实）是作业还没做完，有没有possibility（可能性）先玩再写呢？妈妈说no，这就是reality。</t>
  </si>
  <si>
    <t>名词后缀（表动作、结果）</t>
  </si>
  <si>
    <t>动作、结果</t>
  </si>
  <si>
    <t>action or result of an action</t>
  </si>
  <si>
    <t>-ion/-tion/-sion构成action（行动）、decision（决定）、discussion（讨论）等词，含义集中在动作本身或动作的结果。</t>
  </si>
  <si>
    <t>-ion/-tion/-sion常加在动词后构成名词，如act→action，decide→decision，discuss→discussion</t>
  </si>
  <si>
    <t>-ion/-tion/-sion是表动作结果的名词后缀，与动作类名词相关。</t>
  </si>
  <si>
    <t>-ion/-tion/-sion像一个相机，记录下动词的动作或结果变成名词。</t>
  </si>
  <si>
    <t>常见加-ion/-tion/-sion的动词：act, decide, discuss, attention（attend→attention）等。</t>
  </si>
  <si>
    <t>老师让我们discussion（讨论）后做decision（决定），然后take action（采取行动），大家的attention（注意力）都集中在任务上。</t>
  </si>
  <si>
    <t>名词后缀（表行为、结果、状态）</t>
  </si>
  <si>
    <t>act, result, state</t>
  </si>
  <si>
    <t>-ure构成pressure（压力）、pleasure（快乐）、nature（自然）等词，含义涉及行为、结果或状态。</t>
  </si>
  <si>
    <t>-ure常加在词根后构成名词，如press→pressure，pleas→pleasure</t>
  </si>
  <si>
    <t>-ure是表行为结果状态的名词后缀，与抽象或具体名词相关。</t>
  </si>
  <si>
    <t>-ure像一个容器，装着行为的结果或状态。</t>
  </si>
  <si>
    <t>常见加-ure的词：press, pleas, nature等。</t>
  </si>
  <si>
    <t>面对考试的pressure（压力），小明选择去公园感受nature（自然），这给他带来了pleasure（快乐），让他忘记了暂时的烦恼。</t>
  </si>
  <si>
    <t>形容词后缀（表性质、状态）/名词后缀（表小事物、状态）</t>
  </si>
  <si>
    <t>（形容词）性质、状态；（名词）小事物、状态</t>
  </si>
  <si>
    <t>(adj) quality, state; (n) small thing, state</t>
  </si>
  <si>
    <t>-y构成happy（快乐的）、sunny（晴朗的）、baby（婴儿）等词，作为形容词表性质状态，作为名词表小事物或状态。</t>
  </si>
  <si>
    <t>-y加在名词后常构成形容词（如sun→sunny），加在词根后构成名词（如baby）</t>
  </si>
  <si>
    <t>-y是多用途后缀，形容词表性质状态，名词表小事物或状态。</t>
  </si>
  <si>
    <t>-y像一个小装饰，加在词后让它变成形容词或小事物的名词。</t>
  </si>
  <si>
    <t>常见加-y的词：sun→sunny，happy，baby，wind→windy等。</t>
  </si>
  <si>
    <t>今天是sunny（晴朗的）一天，baby（婴儿）在草地上爬，妈妈看着很happy（快乐），连windy（有风的）天气都觉得格外舒服。</t>
  </si>
  <si>
    <t>词性转换（构成副词/形容词）</t>
  </si>
  <si>
    <t>地（副词）/的（形容词）</t>
  </si>
  <si>
    <t>in a ... way / having the quality of</t>
  </si>
  <si>
    <t>-ly常加在形容词后构成副词，少数加在名词后构成形容词，含义与方式或性质相关。</t>
  </si>
  <si>
    <t>-ly是常见后缀，如quick→quickly（快地）、friend→friendly（友好的）</t>
  </si>
  <si>
    <t>-ly属于词性转换类后缀，用于将形容词转为副词或名词转为形容词。</t>
  </si>
  <si>
    <t>想象形容词'quick'加上尾巴'-ly'变成副词'quickly'，像小尾巴指示动作的方式。</t>
  </si>
  <si>
    <t>注意friendly是形容词而非副词，副词形式为in a friendly way。</t>
  </si>
  <si>
    <t>Li Ming runs quickly（快地）to catch the bus. He listens carefully（仔细地）in class and always helps others in a friendly（友好的）way—everyone likes this lovely（可爱的）boy.</t>
  </si>
  <si>
    <t>构成形容词</t>
  </si>
  <si>
    <t>充满...的</t>
  </si>
  <si>
    <t>full of</t>
  </si>
  <si>
    <t>-ful加在名词后构成形容词，含义集中在'充满某事物的特性'。</t>
  </si>
  <si>
    <t>-ful来自单词full，如help→helpful（有帮助的）、beauty→beautiful（美丽的）</t>
  </si>
  <si>
    <t>-ful是形容词类后缀，表达'丰富性'相关含义。</t>
  </si>
  <si>
    <t>一个装满糖果的罐子，罐身标有'-ful'，象征'充满'的含义。</t>
  </si>
  <si>
    <t>-ful常接名词，如care→careful（小心的）、use→useful（有用的）。</t>
  </si>
  <si>
    <t>The helpful（乐于助人的）girl shared her beautiful（美丽的）drawings with classmates. Her teacher said the pictures were full of creativity and very useful（有用的）for the project.</t>
  </si>
  <si>
    <t>没有...的</t>
  </si>
  <si>
    <t>without</t>
  </si>
  <si>
    <t>-less加在名词后构成形容词，含义集中在'缺乏某事物的特性'。</t>
  </si>
  <si>
    <t>-less表示否定，如hope→hopeless（无望的）、care→careless（粗心的）</t>
  </si>
  <si>
    <t>-less是形容词类后缀，表达'否定/缺乏'相关含义。</t>
  </si>
  <si>
    <t>一个空的书包，上面写着'-less'，象征'没有'的含义。</t>
  </si>
  <si>
    <t>-less常接名词，如use→useless（无用的）、home→homeless（无家可归的）。</t>
  </si>
  <si>
    <t>The careless（粗心的）boy forgot his homework, so he felt hopeless（无望的）. His friend told him not to be useless（无用的）and helped him finish it before class.</t>
  </si>
  <si>
    <t>具有...性质的</t>
  </si>
  <si>
    <t>having the quality of</t>
  </si>
  <si>
    <t>-ous加在名词后构成形容词，含义集中在'具有某事物的性质'。</t>
  </si>
  <si>
    <t>-ous常见于形容词，如danger→dangerous（危险的）、fame→famous（著名的）</t>
  </si>
  <si>
    <t>-ous是形容词类后缀，表达'特性归属'相关含义。</t>
  </si>
  <si>
    <t>一个带有闪电标志的警告牌，上面有'-ous'，象征'危险的'性质。</t>
  </si>
  <si>
    <t>-ous常接名词，如nerve→nervous（紧张的）、mystery→mysterious（神秘的）。</t>
  </si>
  <si>
    <t>The famous（著名的）actor felt nervous（紧张的）before his show. He knew it was dangerous（危险的）to forget lines, but he still gave a perfect performance.</t>
  </si>
  <si>
    <t>与...相关的/具有...性质的</t>
  </si>
  <si>
    <t>relating to / having the nature of</t>
  </si>
  <si>
    <t>-ic/-ical加在名词后构成形容词，含义集中在'与某事物相关或具有其性质'。</t>
  </si>
  <si>
    <t>-ic/-ical常互换（部分词），如history→historic（有历史意义的）/historical（历史的）</t>
  </si>
  <si>
    <t>-ic/-ical是形容词类后缀，表达'相关性/本质属性'相关含义。</t>
  </si>
  <si>
    <t>一本科学课本，封面写着'scientific'，带有'-ic'后缀，象征与科学相关。</t>
  </si>
  <si>
    <t>注意部分词的细微差别：historic强调'有历史意义'，historical强调'历史上存在的'。</t>
  </si>
  <si>
    <t>In the historical（历史的）class, the teacher told us about a historic（有历史意义的）battle. She also used scientific（科学的）tools to explain how weapons worked in that era.</t>
  </si>
  <si>
    <t>有...性质的</t>
  </si>
  <si>
    <t>having the nature of</t>
  </si>
  <si>
    <t>-ive是常见形容词后缀，构成active（活跃的）、creative（有创造力的）、attractive（有吸引力的）等词，表事物具有某种性质。</t>
  </si>
  <si>
    <t>-ive常加在动词词根后变为形容词，如act→active（活跃的）、create→creative（有创造力的）。</t>
  </si>
  <si>
    <t>-ive属于形容词类后缀，与表示事物特性的词汇相关。</t>
  </si>
  <si>
    <t>想象一个active（活跃的）孩子在画creative（有创造力的）画作，画面充满活力。</t>
  </si>
  <si>
    <t>-ive是初中阶段核心形容词后缀，需掌握常见派生词如active、attractive等。</t>
  </si>
  <si>
    <t>小明是个active（活跃的）男孩，他喜欢做creative（有创造力的）手工，他做的纸飞机很attractive（有吸引力的），同学们都围过来向他请教。</t>
  </si>
  <si>
    <t>动词后缀</t>
  </si>
  <si>
    <t>使...化</t>
  </si>
  <si>
    <t>to make or become</t>
  </si>
  <si>
    <t>-ize是动词后缀，构成organize（组织）、realize（意识到）、modernize（使现代化）等词，表使某物变成某种状态。</t>
  </si>
  <si>
    <t>-ize常加在名词或形容词后变为动词，如organ→organize（组织）、real→realize（意识到）。</t>
  </si>
  <si>
    <t>-ize属于动词类后缀，与使动意义的词汇相关。</t>
  </si>
  <si>
    <t>想象班长在organize（组织）班会，同学们一起讨论的场景。</t>
  </si>
  <si>
    <t>-ize是初中阶段重要动词后缀，注意organize、realize等常用词的拼写。</t>
  </si>
  <si>
    <t>老师让小红organize（组织）班级春游，她realize（意识到）需要提前查天气，最后活动办得很顺利，大家都玩得很开心。</t>
  </si>
  <si>
    <t>动词形态后缀</t>
  </si>
  <si>
    <t>正在...的/动作的过程</t>
  </si>
  <si>
    <t>present participle/gerund marker</t>
  </si>
  <si>
    <t>-ing是动词现在分词或动名词后缀，构成running（跑）、singing（唱）、reading（读）等词，表正在进行的动作或动作本身。</t>
  </si>
  <si>
    <t>规则动词变现在分词直接加-ing，如run→running（跑）、sing→singing（唱）。</t>
  </si>
  <si>
    <t>-ing属于动词形态类后缀，与动作进行状态相关。</t>
  </si>
  <si>
    <t>想象孩子们在公园running（跑）、singing（唱）的热闹场景。</t>
  </si>
  <si>
    <t>-ing可作现在分词表进行，或动名词作主语/宾语，如Reading is fun.</t>
  </si>
  <si>
    <t>周末的公园真热闹，孩子们在running（跑）、birds在singing（唱），连老爷爷都在reading（读）报纸，一切都很美好。</t>
  </si>
  <si>
    <t>已...的/动作的完成</t>
  </si>
  <si>
    <t>past tense/past participle marker</t>
  </si>
  <si>
    <t>-ed是动词过去式或过去分词后缀，构成worked（工作）、played（玩）、helped（帮助）等词，表过去发生的动作或完成的状态。</t>
  </si>
  <si>
    <t>规则动词变过去式直接加-ed，如work→worked（工作）、play→played（玩）。</t>
  </si>
  <si>
    <t>-ed属于动词形态类后缀，与过去动作状态相关。</t>
  </si>
  <si>
    <t>想象昨天帮助老奶奶过马路的场景，用helped（帮助）。</t>
  </si>
  <si>
    <t>-ed可作过去式表过去动作，或过去分词表完成/被动，如The work is done.</t>
  </si>
  <si>
    <t>昨天下午，我helped（帮助）邻居老奶奶提菜篮子，她笑着夸我是好孩子，我心里暖暖的。</t>
  </si>
  <si>
    <t>名词/动词形态后缀</t>
  </si>
  <si>
    <t>复数/第三人称单数</t>
  </si>
  <si>
    <t>plural or third-person singular marker</t>
  </si>
  <si>
    <t>-s/-es用于名词后表复数（如cats、dogs），或动词后表第三人称单数（如likes、runs）。</t>
  </si>
  <si>
    <t>名词复数一般加-s，以s/x/sh/ch结尾加es；动词三单规则相同，如cat→cats（猫）、like→likes（喜欢）。</t>
  </si>
  <si>
    <t>-s/-es属于形态类后缀，与数量/人称变化相关。</t>
  </si>
  <si>
    <t>想象一群dogs（狗）围着主人转，主人likes（喜欢）它们的场景。</t>
  </si>
  <si>
    <t>-s/-es是初中语法核心点，需掌握名词复数和动词三单的变化规则。</t>
  </si>
  <si>
    <t>我家有三只cute（可爱的）dogs（狗），它们likes（喜欢）吃骨头，每天早上都摇着尾巴等我喂它们。</t>
  </si>
  <si>
    <t>使成为/加强</t>
  </si>
  <si>
    <t>使…，变得…</t>
  </si>
  <si>
    <t>to make, to become</t>
  </si>
  <si>
    <t>-en构成widen, shorten, wooden等词，含义集中在使某物变成某种状态或加强属性。</t>
  </si>
  <si>
    <t>-en常用作后缀，如widen（拓宽）、shorten（缩短）</t>
  </si>
  <si>
    <t>-en是状态变化类后缀，与make, become等相关。</t>
  </si>
  <si>
    <t>-en是表示使…变得…的后缀，如widen让小路变宽的动作。</t>
  </si>
  <si>
    <t>-en可加在形容词后构成动词（如long→lengthen），或加在名词后构成形容词（如wood→wooden）。</t>
  </si>
  <si>
    <t>小明想widen（拓宽）他家的path（小路），于是ask（问）dad帮忙，dad用工具shorten（缩短）了一些wooden（木制的）board（木板），用来铺path，最后path变得更宽了，小明很happy（开心）。</t>
  </si>
  <si>
    <t>状态/性质/结果</t>
  </si>
  <si>
    <t>…的状态/性质/结果</t>
  </si>
  <si>
    <t>state/quality/result of</t>
  </si>
  <si>
    <t>-th构成length, width, depth等词，含义集中在事物的状态、性质或动作结果。</t>
  </si>
  <si>
    <t>-th常用作后缀，如length（长度）、width（宽度）</t>
  </si>
  <si>
    <t>-th是状态性质类后缀，与state, quality等相关。</t>
  </si>
  <si>
    <t>-th是表示状态或性质的后缀，如length指物体长度的状态。</t>
  </si>
  <si>
    <t>-th可加在形容词后构成名词（如long→length），或动词后构成结果名词（如grow→growth）。</t>
  </si>
  <si>
    <t>老师让measure（测量）desk的length（长度）和width（宽度），然后calculate（计算）area（面积），小明用ruler（尺子）量，发现desk的depth（深度）比book厚，他把这些数据记在notebook（笔记本）里。</t>
  </si>
  <si>
    <t>词根</t>
  </si>
  <si>
    <t>学科/研究</t>
  </si>
  <si>
    <t>…学/…论</t>
  </si>
  <si>
    <t>study of</t>
  </si>
  <si>
    <t>-logy构成biology, geography等词，含义集中在某学科或研究领域。</t>
  </si>
  <si>
    <t>-logy常用作词根，如biology（生物）、geography（地理）</t>
  </si>
  <si>
    <t>-logy是学科类词根，与study等相关。</t>
  </si>
  <si>
    <t>-logy是表示学科的词根，如biology是研究生物的学问。</t>
  </si>
  <si>
    <t>-logy常与表示领域的前缀结合（如geo-地球+logy→geography）。</t>
  </si>
  <si>
    <t>小明喜欢biology（生物）课，老师教他study（研究）plants（植物）的growth（生长），他还借了一本biology（生物）book（书），里面讲了很多关于animals（动物）和plants的logy（学问），他觉得很interesting（有趣）。</t>
  </si>
  <si>
    <t>记录/学科</t>
  </si>
  <si>
    <t>…记录/…学</t>
  </si>
  <si>
    <t>writing/study of</t>
  </si>
  <si>
    <t>-graphy构成geography, photography等词，含义集中在记录方式或相关学科。</t>
  </si>
  <si>
    <t>-graphy常用作词根，如geography（地理）、photography（摄影）</t>
  </si>
  <si>
    <t>-graphy是记录学科类词根，与writing, study等相关。</t>
  </si>
  <si>
    <t>-graphy是表示记录或学科的词根，如geography是记录地球的学问。</t>
  </si>
  <si>
    <t>-graphy常与表示领域的前缀结合（如photo-光+graphy→photography）。</t>
  </si>
  <si>
    <t>小红喜欢geography（地理）课，老师让画map（地图）记录countries（国家）的位置，她还喜欢photography（摄影），用camera（相机）拍了很多nature（自然）的photos（照片），这些都是她对world（世界）的graphy（记录）。</t>
  </si>
  <si>
    <t>声音/通讯</t>
  </si>
  <si>
    <t>声音/电话</t>
  </si>
  <si>
    <t>sound/phone</t>
  </si>
  <si>
    <t>-phone构成telephone, microphone等词，含义集中在声音或通讯工具。</t>
  </si>
  <si>
    <t>-phone常用作词根，如telephone（电话）、microphone（麦克风）</t>
  </si>
  <si>
    <t>-phone是声音通讯类词根，与sound, phone等相关。</t>
  </si>
  <si>
    <t>-phone是表示声音或电话的词根，如telephone是远距离传声音的工具。</t>
  </si>
  <si>
    <t>-phone常与表示距离的前缀结合（如tele-远+phone→telephone）。</t>
  </si>
  <si>
    <t>妈妈给小明买了new（新的）telephone（电话），他用它call（打电话）friend（朋友），朋友在party（派对）上用microphone（麦克风）唱歌，声音通过phone（电话）传过来，小明听得很清楚。</t>
  </si>
  <si>
    <t>测量工具/单位</t>
  </si>
  <si>
    <t>测量工具或单位</t>
  </si>
  <si>
    <t>measure (tool or unit)</t>
  </si>
  <si>
    <t>-meter构成thermometer, centimeter, kilometer, meter等词，含义集中在测量相关的工具或单位。</t>
  </si>
  <si>
    <t>-meter常表示测量的工具或单位，如meter（米）是长度单位。</t>
  </si>
  <si>
    <t>-meter属于测量类后缀，与measure相关。</t>
  </si>
  <si>
    <t>-meter像一把尺子或温度计，代表测量的工具或单位。</t>
  </si>
  <si>
    <t>-meter可构成长度单位（如centimeter）和测量工具（如thermometer）。</t>
  </si>
  <si>
    <t>小明发烧了，妈妈用thermometer（温度计）量他的体温，显示38.2度；他想起昨天学的kilometer（千米）和centimeter（厘米），知道1 kilometer等于1000 meter（米），这些带-meter的词都和测量有关。</t>
  </si>
  <si>
    <t>书写/图形</t>
  </si>
  <si>
    <t>写的东西、图形</t>
  </si>
  <si>
    <t>something written or drawn</t>
  </si>
  <si>
    <t>-gram构成diagram, telegram, program等词，含义集中在书面或图形类事物。</t>
  </si>
  <si>
    <t>-gram常表示写下来或画出来的事物，如diagram（图表）是画的图形。</t>
  </si>
  <si>
    <t>-gram属于书写图形类后缀，与writing/drawing相关。</t>
  </si>
  <si>
    <t>-gram像一张纸或图表，代表写或画的内容。</t>
  </si>
  <si>
    <t>-gram可构成图表（diagram）、电报（telegram）等表示书面或图形的词。</t>
  </si>
  <si>
    <t>老师让画diagram（图表）展示植物生长过程，小明还收到爷爷的telegram（电报），说周末要带他去公园，这些带-gram的词都像写或画出来的东西。</t>
  </si>
  <si>
    <t>书写/绘画</t>
  </si>
  <si>
    <t>graph</t>
  </si>
  <si>
    <t>写、画</t>
  </si>
  <si>
    <t>to write or draw</t>
  </si>
  <si>
    <t>graph构成photograph, autograph, graph等词，含义集中在书写或绘画动作。</t>
  </si>
  <si>
    <t>graph常表示写或画的动作，如autograph（签名）是亲手写的。</t>
  </si>
  <si>
    <t>graph属于书写绘画类词根，与write/draw相关。</t>
  </si>
  <si>
    <t>graph像一支笔在纸上写或画，代表书写绘画的动作。</t>
  </si>
  <si>
    <t>graph可构成照片（photograph）、签名（autograph）等与书写绘画相关的词。</t>
  </si>
  <si>
    <t>小明去看偶像演唱会，成功拿到了偶像的autograph（签名），还拍了很多photograph（照片），回家后把照片做成graph（图表）贴在墙上，这些词都和写或画有关。</t>
  </si>
  <si>
    <t>性质/数量</t>
  </si>
  <si>
    <t>性质、状态；十</t>
  </si>
  <si>
    <t>quality, state; ten</t>
  </si>
  <si>
    <t>-ty构成beauty, safety, fifty, sixty等词，含义分为表示性质状态或数量（几十）。</t>
  </si>
  <si>
    <t>-ty要么表示事物的性质（如beauty美丽），要么表示几十的数量（如fifty五十）。</t>
  </si>
  <si>
    <t>-ty属于性质数量类后缀，与quality或number相关。</t>
  </si>
  <si>
    <t>-ty一边是一朵花（代表beauty），一边是数字50（代表fifty），体现两种含义。</t>
  </si>
  <si>
    <t>-ty可构成表示性质的词（如safety）和表示几十的数词（如sixty）。</t>
  </si>
  <si>
    <t>春天公园的beauty（美丽）吸引了很多人，大家都遵守safety（安全）规则，五十（fifty）个小朋友在放风筝，六十（sixty）个家长在旁边看护，这些带-ty的词要么说性质要么说几十。</t>
  </si>
  <si>
    <t>方向</t>
  </si>
  <si>
    <t>向...方向</t>
  </si>
  <si>
    <t>toward</t>
  </si>
  <si>
    <t>-ward构成forward, backward, upward, downward等词，含义集中在表示方向。</t>
  </si>
  <si>
    <t>-ward常加在词后表示方向，如forward（向前）。</t>
  </si>
  <si>
    <t>-ward属于方向类后缀，与direction相关。</t>
  </si>
  <si>
    <t>-ward像一个箭头指向不同方向，如向前、向上。</t>
  </si>
  <si>
    <t>-ward可构成表示方向的副词（如backward）。</t>
  </si>
  <si>
    <t>跑步比赛时，运动员们都forward（向前）冲刺，没人backward（向后）退；天上的气球upward（向上）飘，地上的落叶downward（向下）落，这些带-ward的词都表示方向。</t>
  </si>
  <si>
    <t>方式/方面</t>
  </si>
  <si>
    <t>在...方面；以...方式</t>
  </si>
  <si>
    <t>in the manner of; concerning</t>
  </si>
  <si>
    <t>-wise构成clockwise, likewise, otherwise等词，含义集中在表示方式或相关方面。</t>
  </si>
  <si>
    <t>-wise后缀常加在名词后，表示“在...方面”或“以...方式”，如clockwise（顺时针地）、likewise（同样地）</t>
  </si>
  <si>
    <t>想象时钟顺时针转动（clockwise），或谈论天气时用weather-wise，直观联系后缀含义。</t>
  </si>
  <si>
    <t>-wise可加在名词或形容词后构成副词/形容词，如money-wise（金钱方面）、health-wise（健康方面）。</t>
  </si>
  <si>
    <t>小明在time-wise（时间方面）总是很守时，他likewise（同样地）希望朋友也守时；今天weather-wise（天气方面）很好，他决定bike-wise（以骑车方式）去公园，路上看到clockwise（顺时针）转的风车，开心地笑了。</t>
  </si>
  <si>
    <t>act</t>
  </si>
  <si>
    <t>行动，做</t>
  </si>
  <si>
    <t>to act, to do</t>
  </si>
  <si>
    <t>act构成action, act等词，含义集中在行动、做。</t>
  </si>
  <si>
    <t>act常用作动词，如act做、act行动</t>
  </si>
  <si>
    <t>act是动作类词，与do, act等相关。</t>
  </si>
  <si>
    <t>act是一个表示行动、做的词，与do, act等相关。</t>
  </si>
  <si>
    <t>act常用作动词，如act做、act行动。</t>
  </si>
  <si>
    <t>一个attractive（有吸引力的）actor，签了一份contract（合同），需要extract（提取）一些材料，并用tractor（拖拉机）tract（牵引）它们，这让他感到distracted（分心）。</t>
  </si>
  <si>
    <t>动作/形状</t>
  </si>
  <si>
    <t>form</t>
  </si>
  <si>
    <t>形状，形成</t>
  </si>
  <si>
    <t>to form, shape</t>
  </si>
  <si>
    <t>form构成form, perform, reform, uniform等词，含义集中在形状、形成。</t>
  </si>
  <si>
    <t>form常用作名词如form形式，动词如form形成</t>
  </si>
  <si>
    <t>form是动作/形状类词，与shape, form等相关。</t>
  </si>
  <si>
    <t>form是表示形状、形成的词，与shape, form等相关。</t>
  </si>
  <si>
    <t>form常用作名词和动词，如form形式、form形成。</t>
  </si>
  <si>
    <t>学校要求学生穿uniform（校服），每个班级form（形成）一个小组perform（表演）节目，老师reform（改革）了表演规则，还inform（通知）大家要认真准备。</t>
  </si>
  <si>
    <t>port</t>
  </si>
  <si>
    <t>搬运，携带</t>
  </si>
  <si>
    <t>to carry</t>
  </si>
  <si>
    <t>port构成port, transport, report, support等词，含义集中在搬运、携带。</t>
  </si>
  <si>
    <t>port常用作名词如port港口，动词如transport运输</t>
  </si>
  <si>
    <t>port是动作类词，与carry, transport等相关。</t>
  </si>
  <si>
    <t>port是表示搬运、携带的词，与carry, transport等相关。</t>
  </si>
  <si>
    <t>port构成的词多与搬运有关，如transport运输、support支持。</t>
  </si>
  <si>
    <t>港口（port）每天transport（运输）很多货物，工人需要report（报告）货物数量，同事们互相support（支持），进口（import）的水果很新鲜。</t>
  </si>
  <si>
    <t>script</t>
  </si>
  <si>
    <t>写</t>
  </si>
  <si>
    <t>to write</t>
  </si>
  <si>
    <t>script构成script, describe等词，含义集中在写、描述。</t>
  </si>
  <si>
    <t>script常用作名词如script剧本，动词如describe描述</t>
  </si>
  <si>
    <t>script是动作类词，与write, describe等相关。</t>
  </si>
  <si>
    <t>script是表示写、描述的词，与write, describe等相关。</t>
  </si>
  <si>
    <t>script构成的词多与写有关，如script剧本、describe描述。</t>
  </si>
  <si>
    <t>小明想写一个script（剧本），他describe（描述）了一个勇敢的英雄，然后和同学一起排练script里的对话。</t>
  </si>
  <si>
    <t>dict</t>
  </si>
  <si>
    <t>说，讲</t>
  </si>
  <si>
    <t>to say, speak</t>
  </si>
  <si>
    <t>dict构成dictation, dictionary, predict等词，含义集中在说、讲。</t>
  </si>
  <si>
    <t>dict常用作名词如dictation听写，动词如predict预测</t>
  </si>
  <si>
    <t>dict是动作类词，与say, speak等相关。</t>
  </si>
  <si>
    <t>dict是表示说、讲的词，与say, speak等相关。</t>
  </si>
  <si>
    <t>dict构成的词多与说有关，如dictation听写、dictionary词典。</t>
  </si>
  <si>
    <t>老师每天让我们做dictation（听写），遇到生词查dictionary（词典），同学predict（预测）明天的听写内容，老师direct（指导）我们正确发音。</t>
  </si>
  <si>
    <t>duct</t>
  </si>
  <si>
    <t>引导，带领</t>
  </si>
  <si>
    <t>to lead, to guide</t>
  </si>
  <si>
    <t>duct构成produce, introduce, conduct, reduce等词，含义集中在引导、带领。</t>
  </si>
  <si>
    <t>duct常用作词根，如produce（生产）、introduce（介绍）都含引导义。</t>
  </si>
  <si>
    <t>duct是动作类词根，与lead, guide相关。</t>
  </si>
  <si>
    <t>duct像一条管道引导水流，象征引导、带领的动作。</t>
  </si>
  <si>
    <t>duct可与前缀com-, pro-, intro-等组合成不同动词。</t>
  </si>
  <si>
    <t>小明的dad在factory工作，每天produce很多toys，他还会introduce new tools给同事，他说conduct team work能reduce mistakes，让大家work happier。</t>
  </si>
  <si>
    <t>fer</t>
  </si>
  <si>
    <t>带，拿</t>
  </si>
  <si>
    <t>to carry, to bring</t>
  </si>
  <si>
    <t>fer构成offer, prefer, transfer, differ等词，含义集中在带、拿。</t>
  </si>
  <si>
    <t>fer常用作词根，如offer（提供）是向前带，prefer（更喜欢）是预先拿。</t>
  </si>
  <si>
    <t>fer是动作类词根，与carry, bring相关。</t>
  </si>
  <si>
    <t>fer像一只手拿着东西递给别人，象征带、拿的动作。</t>
  </si>
  <si>
    <t>fer可与前缀of-, pre-, trans-等组合成不同动词。</t>
  </si>
  <si>
    <t>今天class meeting上，老师offer us some snacks，我prefer apples，同桌想transfer his banana to me，but our tastes differ，so I said no thanks。</t>
  </si>
  <si>
    <t>tend</t>
  </si>
  <si>
    <t>伸展，趋向</t>
  </si>
  <si>
    <t>to stretch, to tend</t>
  </si>
  <si>
    <t>tend构成tend, intend, extend, attend等词，含义集中在伸展、趋向。</t>
  </si>
  <si>
    <t>tend常用作词根，如intend（打算）是向内伸展，extend（延伸）是向外伸展。</t>
  </si>
  <si>
    <t>tend是动作类词根，与stretch, tend相关。</t>
  </si>
  <si>
    <t>tend像一棵植物向阳光伸展枝叶，象征伸展、趋向的动作。</t>
  </si>
  <si>
    <t>tend可与前缀in-, ex-, at-等组合成不同动词。</t>
  </si>
  <si>
    <t>周末我intend to attend my friend's birthday party，路上看到a cat tend to a small kitten，I stop to help extend the cat's food bowl，so they can eat more easily。</t>
  </si>
  <si>
    <t>vent</t>
  </si>
  <si>
    <t>来，走</t>
  </si>
  <si>
    <t>to come, to go</t>
  </si>
  <si>
    <t>vent构成adventure, invent, prevent, event等词，含义集中在来、走。</t>
  </si>
  <si>
    <t>vent常用作词根，如adventure（冒险）是走来的经历，invent（发明）是内部来的想法。</t>
  </si>
  <si>
    <t>vent是动作类词根，与come, go相关。</t>
  </si>
  <si>
    <t>vent像一扇门，人们来来往往，象征来、走的动作。</t>
  </si>
  <si>
    <t>vent可与前缀ad-, in-, pre-等组合成不同动词。</t>
  </si>
  <si>
    <t>Last summer，I had an adventure with my family：we tried to invent a small boat，but rain prevented us from going out，so we stayed home and watched an event on TV about sea animals。</t>
  </si>
  <si>
    <t>ceive/cept</t>
  </si>
  <si>
    <t>拿，取</t>
  </si>
  <si>
    <t>to take, to receive</t>
  </si>
  <si>
    <t>ceive/cept构成receive, accept, concept, deceive等词，含义集中在拿、取。</t>
  </si>
  <si>
    <t>ceive/cept常用作词根，如receive（收到）是拿回，accept（接受）是拿住。</t>
  </si>
  <si>
    <t>ceive/cept是动作类词根，与take, receive相关。</t>
  </si>
  <si>
    <t>ceive/cept像一只手接过礼物，象征拿、取的动作。</t>
  </si>
  <si>
    <t>ceive多用于动词（如receive），cept多用于名词/形容词（如accept, concept）。</t>
  </si>
  <si>
    <t>Yesterday，I receive a gift from my pen pal：a book about basic concept of science，I accept it happily，and I promise not to deceive her by telling lies about my life。</t>
  </si>
  <si>
    <t>tain</t>
  </si>
  <si>
    <t>保持，握住</t>
  </si>
  <si>
    <t>to hold, keep</t>
  </si>
  <si>
    <t>tain构成contain, maintain, obtain, retain等词，含义集中在保持、握住。</t>
  </si>
  <si>
    <t>tain常与前缀结合，如con-（一起）+tain→contain（包含，一起握住）</t>
  </si>
  <si>
    <t>tain是动作类词根，与hold, keep等相关。</t>
  </si>
  <si>
    <t>想象一只手握住东西不松开的画面，对应tain的含义。</t>
  </si>
  <si>
    <t>常见前缀组合：con-（contain）、main-（maintain）、ob-（obtain）、re-（retain）。</t>
  </si>
  <si>
    <t>小明去超市想obtain（获得）一个contain（装）着糖果的盒子，妈妈告诉他要maintain（维持）秩序排队，最后他retain（保留）了盒子里最喜欢的那颗糖。</t>
  </si>
  <si>
    <t>ply</t>
  </si>
  <si>
    <t>折叠，层；反复做</t>
  </si>
  <si>
    <t>to fold, bend; to do repeatedly</t>
  </si>
  <si>
    <t>ply构成apply, reply, supply等词，含义涉及折叠、层叠或反复动作。</t>
  </si>
  <si>
    <t>ply常与前缀结合，如ap-（向）+ply→apply（应用，向...施加）</t>
  </si>
  <si>
    <t>ply是动作类词根，与fold, repeat等相关。</t>
  </si>
  <si>
    <t>想象一张纸被反复折叠成多层的画面，对应ply的含义。</t>
  </si>
  <si>
    <t>常见前缀组合：ap-（apply）、re-（reply）、sup-（supply）。</t>
  </si>
  <si>
    <t>小红想apply（申请）参加绘画比赛，她reply（回复）了老师的问题，老师说需要supply（供应）更多作品，她就每天练习，把画纸ply（折叠）起来保存。</t>
  </si>
  <si>
    <t>pose</t>
  </si>
  <si>
    <t>放置，摆放；姿势</t>
  </si>
  <si>
    <t>to place, put</t>
  </si>
  <si>
    <t>pose构成pose, compose, expose, oppose等词，含义集中在放置、摆放。</t>
  </si>
  <si>
    <t>pose常与前缀结合，如com-（一起）+pose→compose（组成，一起放置）</t>
  </si>
  <si>
    <t>pose是动作类词根，与place, put等相关。</t>
  </si>
  <si>
    <t>想象模特摆姿势时身体被摆放的画面，对应pose的含义。</t>
  </si>
  <si>
    <t>常见前缀组合：com-（compose）、ex-（expose）、op-（oppose）。</t>
  </si>
  <si>
    <t>摄影师让模特pose（摆姿势），模特compose（组成）了一个优美的造型，阳光expose（暴露）在她脸上，没人oppose（反对）这个拍摄角度。</t>
  </si>
  <si>
    <t>note</t>
  </si>
  <si>
    <t>知道，标记</t>
  </si>
  <si>
    <t>to know, mark</t>
  </si>
  <si>
    <t>note构成note, notice, notebook, notable等词，含义涉及知道、标记。</t>
  </si>
  <si>
    <t>note本身就是常用词，take note（记标记）→记住内容</t>
  </si>
  <si>
    <t>note是动作类词根，与know, mark等相关。</t>
  </si>
  <si>
    <t>想象在笔记本上做标记的画面，对应note的含义。</t>
  </si>
  <si>
    <t>常见衍生词：note（笔记）、notice（注意到）、notebook（笔记本）。</t>
  </si>
  <si>
    <t>老师让大家take note（记笔记），小明notice（注意到）黑板上notable（显著的）重点，他把这些写在notebook（笔记本）里。</t>
  </si>
  <si>
    <t>sign</t>
  </si>
  <si>
    <t>标记，符号</t>
  </si>
  <si>
    <t>to mark, sign</t>
  </si>
  <si>
    <t>sign构成sign, signal, design, assign等词，含义集中在标记、符号。</t>
  </si>
  <si>
    <t>sign常与前缀结合，如de-（向下）+sign→design（设计，向下标记）</t>
  </si>
  <si>
    <t>sign是动作类词根，与mark, sign等相关。</t>
  </si>
  <si>
    <t>想象在纸上签名或画标记的画面，对应sign的含义。</t>
  </si>
  <si>
    <t>常见前缀组合：de-（design）、as-（assign）、sig-（signal）。</t>
  </si>
  <si>
    <t>设计师design（设计）了一个signal（信号）标志，老师assign（分配）小明去请校长sign（签名）同意，校长看到标志后满意地签了字。</t>
  </si>
  <si>
    <t>cover</t>
  </si>
  <si>
    <t>覆盖，遮盖</t>
  </si>
  <si>
    <t>to cover</t>
  </si>
  <si>
    <t>cover构成cover, discover, recover等词，含义集中在覆盖、遮盖或延伸义。</t>
  </si>
  <si>
    <t>cover常用作动词，如cover覆盖、discover发现（揭开覆盖物）</t>
  </si>
  <si>
    <t>cover是动作类词根，与hide, cover等相关。</t>
  </si>
  <si>
    <t>想象用布盖住种子的画面，对应cover的核心义。</t>
  </si>
  <si>
    <t>cover可构成discover（发现）、recover（恢复）等词。</t>
  </si>
  <si>
    <t>小明在花园里cover（覆盖）了种子，几天后discover（发现）它们发芽了，他开心地说要recover（恢复）之前中断的种植计划。</t>
  </si>
  <si>
    <t>stand/stant</t>
  </si>
  <si>
    <t>站立，放置</t>
  </si>
  <si>
    <t>to stand, to place</t>
  </si>
  <si>
    <t>stand/stant构成stand, understand, constant等词，含义与站立、放置相关。</t>
  </si>
  <si>
    <t>stand是常见动词（站立），stant是变体词根，如constant（持续的，一直站立的）</t>
  </si>
  <si>
    <t>stand/stant是动作类词根，与stand, place等相关。</t>
  </si>
  <si>
    <t>想象一个人stand（站立）在教室前排的画面，对应核心义。</t>
  </si>
  <si>
    <t>stand可构成understand（理解）、constant（持续的）等词。</t>
  </si>
  <si>
    <t>课堂上，老师让我们stand（站立）起来，认真understand（理解）constant（持续的）努力的重要性，小明虽然stant（站立）久了有点累，但还是坚持听。</t>
  </si>
  <si>
    <t>serve</t>
  </si>
  <si>
    <t>服务，供应</t>
  </si>
  <si>
    <t>to serve</t>
  </si>
  <si>
    <t>serve构成serve, deserve, service等词，含义集中在服务、供应。</t>
  </si>
  <si>
    <t>serve常用作动词（服务），如waiter serve顾客</t>
  </si>
  <si>
    <t>serve是动作类词根，与help, supply等相关。</t>
  </si>
  <si>
    <t>想象服务员端上食物serve顾客的画面，对应核心义。</t>
  </si>
  <si>
    <t>serve可构成deserve（值得）、service（服务）等词。</t>
  </si>
  <si>
    <t>餐厅里，waiter（服务员）serve（服务）我们美味的pizza，妈妈说他们deserve（值得）我们的感谢，因为good service（服务）让我们吃得很开心。</t>
  </si>
  <si>
    <t>press</t>
  </si>
  <si>
    <t>压，按</t>
  </si>
  <si>
    <t>to press</t>
  </si>
  <si>
    <t>press构成press, depress, express等词，含义与压、按相关。</t>
  </si>
  <si>
    <t>press是常见动词（按），如press电梯按钮</t>
  </si>
  <si>
    <t>press是动作类词根，与push, press等相关。</t>
  </si>
  <si>
    <t>想象手指press电梯按钮的画面，对应核心义。</t>
  </si>
  <si>
    <t>press可构成depress（沮丧）、express（表达）等词。</t>
  </si>
  <si>
    <t>小明press（按）下玩具车的开关，车却没动，这让他depress（沮丧），他express（表达）了自己的失望，爸爸过来帮忙修好了车。</t>
  </si>
  <si>
    <t>tract</t>
  </si>
  <si>
    <t>拉，拖</t>
  </si>
  <si>
    <t>to pull, to draw</t>
  </si>
  <si>
    <t>tract构成tract, tractor, attract等词，含义与拉、拖相关。</t>
  </si>
  <si>
    <t>tract表示拉，如tractor（拖拉机，拉东西的机器）</t>
  </si>
  <si>
    <t>tract是动作类词根，与pull, draw等相关。</t>
  </si>
  <si>
    <t>想象拖拉机tract农具的画面，对应核心义。</t>
  </si>
  <si>
    <t>tract可构成tractor（拖拉机）、attract（吸引）等词。</t>
  </si>
  <si>
    <t>农场里，tractor（拖拉机）tract（拖）动沉重的农具，路边鲜艳的flowers attract（吸引）了一群蝴蝶，小明看着觉得特别有趣。</t>
  </si>
  <si>
    <t>认知/动作</t>
  </si>
  <si>
    <t>lect/leg</t>
  </si>
  <si>
    <t>选，读</t>
  </si>
  <si>
    <t>to choose, to read</t>
  </si>
  <si>
    <t>lect/leg构成collect, select, lecture, legible等词，含义集中在挑选、阅读。</t>
  </si>
  <si>
    <t>collect（收集，挑选出来），lecture（讲座，读出来）</t>
  </si>
  <si>
    <t>认知动作类词根，与选择、阅读相关。</t>
  </si>
  <si>
    <t>想象在图书馆挑选书籍并阅读的场景。</t>
  </si>
  <si>
    <t>lect和leg常通用，如collect（lect）、legible（leg）。</t>
  </si>
  <si>
    <t>小明去library（图书馆），想select（挑选）一本legible（易读的）storybook，他collect（收集）了几本喜欢的，听了老师的lecture（讲座）后，更爱reading（阅读）这些书了。</t>
  </si>
  <si>
    <t>语言/记录</t>
  </si>
  <si>
    <t>log</t>
  </si>
  <si>
    <t>说，语言，记录</t>
  </si>
  <si>
    <t>to speak, language, to record</t>
  </si>
  <si>
    <t>log构成dialogue, logic, log等词，含义集中在说话、语言逻辑、记录。</t>
  </si>
  <si>
    <t>dialogue（对话，互相说），logic（逻辑，语言规律）</t>
  </si>
  <si>
    <t>语言记录类词根，与说话、逻辑、记录相关。</t>
  </si>
  <si>
    <t>想象课堂上对话讨论逻辑并记录的场景。</t>
  </si>
  <si>
    <t>log还可表示日志，如keep a log（记日志）。</t>
  </si>
  <si>
    <t>课堂上，老师让我们做dialogue（对话）练习，讨论环保的logic（逻辑），大家都log（记录）下重要观点，这样的活动让我们收获很多。</t>
  </si>
  <si>
    <t>创作/记录</t>
  </si>
  <si>
    <t>gram/graph</t>
  </si>
  <si>
    <t>写，画</t>
  </si>
  <si>
    <t>to write, to draw</t>
  </si>
  <si>
    <t>gram/graph构成grammar, graph, program等词，含义集中在书写、绘画、记录。</t>
  </si>
  <si>
    <t>grammar（语法，书写规则），graph（图表，画出来的）</t>
  </si>
  <si>
    <t>创作记录类词根，与书写、绘画相关。</t>
  </si>
  <si>
    <t>想象用图表整理语法规则的场景。</t>
  </si>
  <si>
    <t>gram和graph常通用，如grammar（gram）、graph（graph）。</t>
  </si>
  <si>
    <t>小明学grammar（语法）时，用graph（图表）整理时态规则，还写了个small program（小程序）帮助记忆，老师夸他的方法很有效。</t>
  </si>
  <si>
    <t>测量</t>
  </si>
  <si>
    <t>meter</t>
  </si>
  <si>
    <t>to measure</t>
  </si>
  <si>
    <t>meter构成meter, centimeter, thermometer等词，含义集中在测量单位或工具。</t>
  </si>
  <si>
    <t>meter（米，长度单位），thermometer（温度计，测量温度）</t>
  </si>
  <si>
    <t>测量类词根，与度量单位、工具相关。</t>
  </si>
  <si>
    <t>想象用温度计测水温、用米尺量长度的场景。</t>
  </si>
  <si>
    <t>meter可作单位（米）或工具（温度计）。</t>
  </si>
  <si>
    <t>科学课上，我们用meter（米尺）量实验桌的长度，换算成centimeter（厘米）记录下来，还用thermometer（温度计）测温水的温度，大家都很认真。</t>
  </si>
  <si>
    <t>观察</t>
  </si>
  <si>
    <t>scope</t>
  </si>
  <si>
    <t>看，范围</t>
  </si>
  <si>
    <t>to see, scope</t>
  </si>
  <si>
    <t>scope构成telescope, microscope, scope等词，含义集中在观察工具或范围。</t>
  </si>
  <si>
    <t>telescope（望远镜，看远处），microscope（显微镜，看微小）</t>
  </si>
  <si>
    <t>观察类词根，与视觉范围、观察工具相关。</t>
  </si>
  <si>
    <t>想象用望远镜看星星，用显微镜看细胞的场景。</t>
  </si>
  <si>
    <t>scope还可表示范围，如scope of study（研究范围）。</t>
  </si>
  <si>
    <t>天文课上，我们用telescope（望远镜）看夜空中的星星，生物课上用microscope（显微镜）看植物细胞，这些工具让我们看到了更广阔和细微的scope（范围）。</t>
  </si>
  <si>
    <t>循环/形状</t>
  </si>
  <si>
    <t>cycle</t>
  </si>
  <si>
    <t>循环，圆，轮</t>
  </si>
  <si>
    <t>circle, wheel, cycle</t>
  </si>
  <si>
    <t>cycle构成cycle（循环）、bicycle（自行车）、recycle（回收）等词，含义集中在循环、圆形或轮子相关。</t>
  </si>
  <si>
    <t>cycle常见于表示循环或轮子的词，如bicycle（双轮车）、recycle（再循环）。</t>
  </si>
  <si>
    <t>cycle是循环/形状类词根，与circle、wheel相关。</t>
  </si>
  <si>
    <t>cycle像一个转动的轮子，代表循环或圆形。</t>
  </si>
  <si>
    <t>cycle可构成名词或动词，如cycle（动词，循环）、bicycle（名词，自行车）。</t>
  </si>
  <si>
    <t>小明每天骑bicycle（自行车）上学，路上看到recycle（回收）箱就把空瓶子扔进去，这样资源就能cycle（循环）利用，保护地球妈妈。</t>
  </si>
  <si>
    <t>形状/范围</t>
  </si>
  <si>
    <t>sphere</t>
  </si>
  <si>
    <t>球，球体，范围</t>
  </si>
  <si>
    <t>sphere, ball</t>
  </si>
  <si>
    <t>sphere构成sphere（球体）、atmosphere（大气层）、biosphere（生物圈）等词，含义涉及球形物体或特定范围。</t>
  </si>
  <si>
    <t>sphere常表示球形或包围的范围，如atmosphere是地球的气体球层。</t>
  </si>
  <si>
    <t>sphere是形状/范围类词根，与ball、area相关。</t>
  </si>
  <si>
    <t>sphere像一个光滑的球体，如地球仪的形状。</t>
  </si>
  <si>
    <t>sphere可构成名词，如atmosphere（大气层）、biosphere（生物圈）。</t>
  </si>
  <si>
    <t>科学课上，老师展示了地球的sphere（球体）模型，说atmosphere（大气层）是包裹这个sphere的气体，而biosphere（生物圈）是所有生物生存的范围。</t>
  </si>
  <si>
    <t>生命/生物</t>
  </si>
  <si>
    <t>bio</t>
  </si>
  <si>
    <t>生命，生物</t>
  </si>
  <si>
    <t>life</t>
  </si>
  <si>
    <t>bio构成biology（生物）、biography（传记）、biofuel（生物燃料）等词，含义围绕生命或生物。</t>
  </si>
  <si>
    <t>bio与生命相关，如biology是研究生命的科学。</t>
  </si>
  <si>
    <t>bio是生命类词根，与life、living things相关。</t>
  </si>
  <si>
    <t>bio像一棵生长的植物，代表生命。</t>
  </si>
  <si>
    <t>bio可构成名词，如biology（生物）、biography（传记）。</t>
  </si>
  <si>
    <t>小红喜欢biology（生物）课，她读了一本科学家的biography（传记），了解到科学家用biofuel（生物燃料）代替石油，保护生命环境。</t>
  </si>
  <si>
    <t>地球/土地</t>
  </si>
  <si>
    <t>geo</t>
  </si>
  <si>
    <t>地球，土地</t>
  </si>
  <si>
    <t>earth</t>
  </si>
  <si>
    <t>geo构成geography（地理）、geology（地质学）、geometry（几何）等词，含义涉及地球或土地相关。</t>
  </si>
  <si>
    <t>geo与地球有关，如geography是研究地球表面的科学。</t>
  </si>
  <si>
    <t>geo是地球类词根，与earth、land相关。</t>
  </si>
  <si>
    <t>geo像一个蓝色的地球，代表地球或土地。</t>
  </si>
  <si>
    <t>geo可构成名词，如geography（地理）、geology（地质学）。</t>
  </si>
  <si>
    <t>地理课上，老师教geography（地理）时，说geology（地质学）是研究地球岩石的科学，我们用geometry（几何）知识测量地球表面的地形。</t>
  </si>
  <si>
    <t>天体/太空</t>
  </si>
  <si>
    <t>astro</t>
  </si>
  <si>
    <t>星星，太空</t>
  </si>
  <si>
    <t>star, space</t>
  </si>
  <si>
    <t>astro构成astronomy（天文学）、astronaut（宇航员）、astrology（占星术）等词，含义涉及星星或太空。</t>
  </si>
  <si>
    <t>astro与太空相关，如astronaut是去太空的人。</t>
  </si>
  <si>
    <t>astro是天体类词根，与star、space相关。</t>
  </si>
  <si>
    <t>astro像夜空中闪烁的星星，代表太空或星星。</t>
  </si>
  <si>
    <t>astro可构成名词，如astronomy（天文学）、astronaut（宇航员）。</t>
  </si>
  <si>
    <t>小明梦想成为astronaut（宇航员），他每天读astronomy（天文学）的书，了解太空中的stars和planets，希望有一天能飞到太空看星星。</t>
  </si>
  <si>
    <t>物质/自然</t>
  </si>
  <si>
    <t>hydro</t>
  </si>
  <si>
    <t>水</t>
  </si>
  <si>
    <t>water</t>
  </si>
  <si>
    <t>hydro构成hydropower（水力发电）、hydroponics（水培）等词，含义集中在水相关概念。</t>
  </si>
  <si>
    <t>hydro常与水有关，如hydropower是利用水的能量发电。</t>
  </si>
  <si>
    <t>hydro是物质类词根，与water（水）直接相关。</t>
  </si>
  <si>
    <t>想象一杯透明的水，杯身印着hydro字样，直观关联水的含义。</t>
  </si>
  <si>
    <t>hydro可拓展为hydroelectric（水力发电的）、hydrant（消防栓）等词汇。</t>
  </si>
  <si>
    <t>小明周末参观hydroponics（水培）农场，看到hydro（水）培的番茄长得又大又红，不用土壤只靠营养液，他好奇地摸了摸hydro（水）循环系统的管道，觉得太神奇了！</t>
  </si>
  <si>
    <t>物质/化学</t>
  </si>
  <si>
    <t>oxy</t>
  </si>
  <si>
    <t>氧，酸</t>
  </si>
  <si>
    <t>oxygen, acid</t>
  </si>
  <si>
    <t>oxy构成oxygen（氧气）、oxidize（氧化）等词，含义集中在氧或酸相关化学概念。</t>
  </si>
  <si>
    <t>oxy常与氧有关，如oxygen是维持生命的气体。</t>
  </si>
  <si>
    <t>oxy是化学物质类词根，与oxygen（氧气）直接相关。</t>
  </si>
  <si>
    <t>想象一个蓝色的氧气罐，罐身标着oxy字样，直观关联氧的含义。</t>
  </si>
  <si>
    <t>oxy可拓展为oxidation（氧化）、oxyacid（含氧酸）等词汇。</t>
  </si>
  <si>
    <t>科学课上，老师拿着oxygen（氧气瓶）说oxy（氧）是我们呼吸的必需物质，然后做实验：带火星的木条放进氧气瓶立刻复燃，大家瞬间记住了oxy（氧）的神奇作用！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</si>
</sst>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tabSelected="1" workbookViewId="0">
      <pane ySplit="1" topLeftCell="A2" activePane="bottomLeft" state="frozen"/>
      <selection/>
      <selection pane="bottomLeft" activeCell="K6" sqref="K6"/>
    </sheetView>
  </sheetViews>
  <sheetFormatPr defaultColWidth="8.43362831858407" defaultRowHeight="13.5"/>
  <cols>
    <col min="1" max="1" width="22.5044247787611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14</v>
      </c>
      <c r="B4" s="1" t="s">
        <v>37</v>
      </c>
      <c r="C4" s="1" t="s">
        <v>16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</row>
    <row r="5" s="1" customFormat="1" spans="1:14">
      <c r="A5" s="1" t="s">
        <v>14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45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78</v>
      </c>
      <c r="C8" s="1" t="s">
        <v>16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45</v>
      </c>
      <c r="L8" s="1" t="s">
        <v>86</v>
      </c>
      <c r="M8" s="1" t="s">
        <v>87</v>
      </c>
    </row>
    <row r="9" s="1" customFormat="1" spans="1:14">
      <c r="A9" s="1" t="s">
        <v>14</v>
      </c>
      <c r="B9" s="1" t="s">
        <v>78</v>
      </c>
      <c r="C9" s="1" t="s">
        <v>16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24</v>
      </c>
      <c r="L9" s="1" t="s">
        <v>95</v>
      </c>
      <c r="M9" s="1" t="s">
        <v>96</v>
      </c>
    </row>
    <row r="10" s="1" customFormat="1" spans="1:14">
      <c r="A10" s="1" t="s">
        <v>14</v>
      </c>
      <c r="B10" s="1" t="s">
        <v>97</v>
      </c>
      <c r="C10" s="1" t="s">
        <v>16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102</v>
      </c>
      <c r="I10" s="1" t="s">
        <v>103</v>
      </c>
      <c r="J10" s="1" t="s">
        <v>104</v>
      </c>
      <c r="K10" s="1" t="s">
        <v>45</v>
      </c>
      <c r="L10" s="1" t="s">
        <v>105</v>
      </c>
      <c r="M10" s="1" t="s">
        <v>106</v>
      </c>
    </row>
    <row r="11" s="1" customFormat="1" spans="1:14">
      <c r="A11" s="1" t="s">
        <v>14</v>
      </c>
      <c r="B11" s="1" t="s">
        <v>107</v>
      </c>
      <c r="C11" s="1" t="s">
        <v>16</v>
      </c>
      <c r="D11" s="1" t="s">
        <v>108</v>
      </c>
      <c r="E11" s="1" t="s">
        <v>109</v>
      </c>
      <c r="F11" s="1" t="s">
        <v>110</v>
      </c>
      <c r="G11" s="1" t="s">
        <v>111</v>
      </c>
      <c r="H11" s="1" t="s">
        <v>112</v>
      </c>
      <c r="I11" s="1" t="s">
        <v>113</v>
      </c>
      <c r="J11" s="1" t="s">
        <v>114</v>
      </c>
      <c r="K11" s="1" t="s">
        <v>24</v>
      </c>
      <c r="L11" s="1" t="s">
        <v>115</v>
      </c>
      <c r="M11" s="1" t="s">
        <v>116</v>
      </c>
    </row>
    <row r="12" s="1" customFormat="1" spans="1:14">
      <c r="A12" s="1" t="s">
        <v>14</v>
      </c>
      <c r="B12" s="1" t="s">
        <v>117</v>
      </c>
      <c r="C12" s="1" t="s">
        <v>16</v>
      </c>
      <c r="D12" s="1" t="s">
        <v>118</v>
      </c>
      <c r="E12" s="1" t="s">
        <v>119</v>
      </c>
      <c r="F12" s="1" t="s">
        <v>120</v>
      </c>
      <c r="G12" s="1" t="s">
        <v>121</v>
      </c>
      <c r="H12" s="1" t="s">
        <v>122</v>
      </c>
      <c r="I12" s="1" t="s">
        <v>123</v>
      </c>
      <c r="J12" s="1" t="s">
        <v>124</v>
      </c>
      <c r="K12" s="1" t="s">
        <v>125</v>
      </c>
      <c r="L12" s="1" t="s">
        <v>126</v>
      </c>
      <c r="M12" s="1" t="s">
        <v>127</v>
      </c>
    </row>
    <row r="13" s="1" customFormat="1" spans="1:14">
      <c r="A13" s="1" t="s">
        <v>14</v>
      </c>
      <c r="B13" s="1" t="s">
        <v>128</v>
      </c>
      <c r="C13" s="1" t="s">
        <v>16</v>
      </c>
      <c r="D13" s="1" t="s">
        <v>129</v>
      </c>
      <c r="E13" s="1" t="s">
        <v>130</v>
      </c>
      <c r="F13" s="1" t="s">
        <v>131</v>
      </c>
      <c r="G13" s="1" t="s">
        <v>132</v>
      </c>
      <c r="H13" s="1" t="s">
        <v>133</v>
      </c>
      <c r="I13" s="1" t="s">
        <v>134</v>
      </c>
      <c r="J13" s="1" t="s">
        <v>135</v>
      </c>
      <c r="K13" s="1" t="s">
        <v>24</v>
      </c>
      <c r="L13" s="1" t="s">
        <v>136</v>
      </c>
      <c r="M13" s="1" t="s">
        <v>137</v>
      </c>
    </row>
    <row r="14" s="1" customFormat="1" spans="1:14">
      <c r="A14" s="1" t="s">
        <v>14</v>
      </c>
      <c r="B14" s="1" t="s">
        <v>138</v>
      </c>
      <c r="C14" s="1" t="s">
        <v>16</v>
      </c>
      <c r="D14" s="1" t="s">
        <v>139</v>
      </c>
      <c r="E14" s="1" t="s">
        <v>140</v>
      </c>
      <c r="F14" s="1" t="s">
        <v>141</v>
      </c>
      <c r="G14" s="1" t="s">
        <v>142</v>
      </c>
      <c r="H14" s="1" t="s">
        <v>143</v>
      </c>
      <c r="I14" s="1" t="s">
        <v>144</v>
      </c>
      <c r="J14" s="1" t="s">
        <v>145</v>
      </c>
      <c r="K14" s="1" t="s">
        <v>45</v>
      </c>
      <c r="L14" s="1" t="s">
        <v>146</v>
      </c>
      <c r="M14" s="1" t="s">
        <v>147</v>
      </c>
    </row>
    <row r="15" s="1" customFormat="1" spans="1:14">
      <c r="A15" s="1" t="s">
        <v>14</v>
      </c>
      <c r="B15" s="1" t="s">
        <v>97</v>
      </c>
      <c r="C15" s="1" t="s">
        <v>16</v>
      </c>
      <c r="D15" s="1" t="s">
        <v>148</v>
      </c>
      <c r="E15" s="1" t="s">
        <v>149</v>
      </c>
      <c r="F15" s="1" t="s">
        <v>150</v>
      </c>
      <c r="G15" s="1" t="s">
        <v>151</v>
      </c>
      <c r="H15" s="1" t="s">
        <v>152</v>
      </c>
      <c r="I15" s="1" t="s">
        <v>153</v>
      </c>
      <c r="J15" s="1" t="s">
        <v>154</v>
      </c>
      <c r="K15" s="1" t="s">
        <v>45</v>
      </c>
      <c r="L15" s="1" t="s">
        <v>155</v>
      </c>
      <c r="M15" s="1" t="s">
        <v>156</v>
      </c>
    </row>
    <row r="16" s="1" customFormat="1" spans="1:14">
      <c r="A16" s="1" t="s">
        <v>14</v>
      </c>
      <c r="B16" s="1" t="s">
        <v>157</v>
      </c>
      <c r="C16" s="1" t="s">
        <v>16</v>
      </c>
      <c r="D16" s="1" t="s">
        <v>158</v>
      </c>
      <c r="E16" s="1" t="s">
        <v>159</v>
      </c>
      <c r="F16" s="1" t="s">
        <v>160</v>
      </c>
      <c r="G16" s="1" t="s">
        <v>161</v>
      </c>
      <c r="H16" s="1" t="s">
        <v>162</v>
      </c>
      <c r="I16" s="1" t="s">
        <v>163</v>
      </c>
      <c r="J16" s="1" t="s">
        <v>164</v>
      </c>
      <c r="K16" s="1" t="s">
        <v>24</v>
      </c>
      <c r="L16" s="1" t="s">
        <v>165</v>
      </c>
      <c r="M16" s="1" t="s">
        <v>166</v>
      </c>
    </row>
    <row r="17" s="1" customFormat="1" spans="1:13">
      <c r="A17" s="1" t="s">
        <v>167</v>
      </c>
      <c r="B17" s="1" t="s">
        <v>168</v>
      </c>
      <c r="C17" s="1" t="s">
        <v>16</v>
      </c>
      <c r="D17" s="1" t="e">
        <f>-able</f>
        <v>#NAME?</v>
      </c>
      <c r="E17" s="1" t="s">
        <v>169</v>
      </c>
      <c r="F17" s="1" t="s">
        <v>170</v>
      </c>
      <c r="G17" s="1" t="s">
        <v>171</v>
      </c>
      <c r="H17" s="1" t="s">
        <v>172</v>
      </c>
      <c r="I17" s="1" t="s">
        <v>173</v>
      </c>
      <c r="J17" s="1" t="s">
        <v>174</v>
      </c>
      <c r="K17" s="1" t="s">
        <v>24</v>
      </c>
      <c r="L17" s="1" t="s">
        <v>175</v>
      </c>
      <c r="M17" s="1" t="s">
        <v>176</v>
      </c>
    </row>
    <row r="18" s="1" customFormat="1" spans="1:13">
      <c r="A18" s="1" t="s">
        <v>167</v>
      </c>
      <c r="B18" s="1" t="s">
        <v>177</v>
      </c>
      <c r="C18" s="1" t="s">
        <v>16</v>
      </c>
      <c r="D18" s="1" t="e">
        <f>-al</f>
        <v>#NAME?</v>
      </c>
      <c r="E18" s="1" t="s">
        <v>178</v>
      </c>
      <c r="F18" s="1" t="s">
        <v>179</v>
      </c>
      <c r="G18" s="1" t="s">
        <v>180</v>
      </c>
      <c r="H18" s="1" t="s">
        <v>181</v>
      </c>
      <c r="I18" s="1" t="s">
        <v>182</v>
      </c>
      <c r="J18" s="1" t="s">
        <v>183</v>
      </c>
      <c r="K18" s="1" t="s">
        <v>24</v>
      </c>
      <c r="L18" s="1" t="s">
        <v>184</v>
      </c>
      <c r="M18" s="1" t="s">
        <v>185</v>
      </c>
    </row>
    <row r="19" s="1" customFormat="1" spans="1:13">
      <c r="A19" s="1" t="s">
        <v>167</v>
      </c>
      <c r="B19" s="1" t="s">
        <v>186</v>
      </c>
      <c r="C19" s="1" t="s">
        <v>16</v>
      </c>
      <c r="D19" s="1" t="e">
        <f>-ance/-ence</f>
        <v>#NAME?</v>
      </c>
      <c r="E19" s="1" t="s">
        <v>187</v>
      </c>
      <c r="F19" s="1" t="s">
        <v>188</v>
      </c>
      <c r="G19" s="1" t="s">
        <v>189</v>
      </c>
      <c r="H19" s="1" t="e">
        <f>-ance/-ence接在important→importance、different→difference、confident→confidence</f>
        <v>#NAME?</v>
      </c>
      <c r="I19" s="1" t="s">
        <v>190</v>
      </c>
      <c r="J19" s="1" t="s">
        <v>191</v>
      </c>
      <c r="K19" s="1" t="s">
        <v>24</v>
      </c>
      <c r="L19" s="1" t="e">
        <f>-ance和-ence意思相近,以-ant结尾的形容词变-ance,以-ent结尾的变-ence。</f>
        <v>#NAME?</v>
      </c>
      <c r="M19" s="1" t="s">
        <v>192</v>
      </c>
    </row>
    <row r="20" s="1" customFormat="1" spans="1:13">
      <c r="A20" s="1" t="s">
        <v>167</v>
      </c>
      <c r="B20" s="1" t="s">
        <v>177</v>
      </c>
      <c r="C20" s="1" t="s">
        <v>16</v>
      </c>
      <c r="D20" s="1" t="e">
        <f>-ant/-ent</f>
        <v>#NAME?</v>
      </c>
      <c r="E20" s="1" t="s">
        <v>193</v>
      </c>
      <c r="F20" s="1" t="s">
        <v>194</v>
      </c>
      <c r="G20" s="1" t="s">
        <v>195</v>
      </c>
      <c r="H20" s="1" t="s">
        <v>196</v>
      </c>
      <c r="I20" s="1" t="s">
        <v>197</v>
      </c>
      <c r="J20" s="1" t="s">
        <v>198</v>
      </c>
      <c r="K20" s="1" t="s">
        <v>24</v>
      </c>
      <c r="L20" s="1" t="s">
        <v>199</v>
      </c>
      <c r="M20" s="1" t="s">
        <v>200</v>
      </c>
    </row>
    <row r="21" s="1" customFormat="1" spans="1:13">
      <c r="A21" s="1" t="s">
        <v>167</v>
      </c>
      <c r="B21" s="1" t="s">
        <v>186</v>
      </c>
      <c r="C21" s="1" t="s">
        <v>16</v>
      </c>
      <c r="D21" s="1" t="e">
        <f>-er</f>
        <v>#NAME?</v>
      </c>
      <c r="E21" s="1" t="s">
        <v>201</v>
      </c>
      <c r="F21" s="1" t="s">
        <v>202</v>
      </c>
      <c r="G21" s="1" t="s">
        <v>203</v>
      </c>
      <c r="H21" s="1" t="e">
        <f>-er接在teach→teacher、work→worker、run→runner、compute→computer</f>
        <v>#NAME?</v>
      </c>
      <c r="I21" s="1" t="s">
        <v>204</v>
      </c>
      <c r="J21" s="1" t="s">
        <v>205</v>
      </c>
      <c r="K21" s="1" t="s">
        <v>24</v>
      </c>
      <c r="L21" s="1" t="s">
        <v>206</v>
      </c>
      <c r="M21" s="1" t="s">
        <v>207</v>
      </c>
    </row>
    <row r="22" s="1" customFormat="1" spans="1:13">
      <c r="A22" s="1" t="s">
        <v>167</v>
      </c>
      <c r="B22" s="1" t="s">
        <v>208</v>
      </c>
      <c r="C22" s="1" t="s">
        <v>16</v>
      </c>
      <c r="D22" s="1" t="e">
        <f>-_xleta.or</f>
        <v>#VALUE!</v>
      </c>
      <c r="E22" s="1" t="s">
        <v>209</v>
      </c>
      <c r="F22" s="1" t="s">
        <v>210</v>
      </c>
      <c r="G22" s="1" t="s">
        <v>211</v>
      </c>
      <c r="H22" s="1" t="s">
        <v>212</v>
      </c>
      <c r="I22" s="1" t="s">
        <v>213</v>
      </c>
      <c r="J22" s="1" t="s">
        <v>214</v>
      </c>
      <c r="K22" s="1" t="s">
        <v>24</v>
      </c>
      <c r="L22" s="1" t="s">
        <v>215</v>
      </c>
      <c r="M22" s="1" t="s">
        <v>216</v>
      </c>
    </row>
    <row r="23" s="1" customFormat="1" spans="1:13">
      <c r="A23" s="1" t="s">
        <v>167</v>
      </c>
      <c r="B23" s="1" t="s">
        <v>217</v>
      </c>
      <c r="C23" s="1" t="s">
        <v>16</v>
      </c>
      <c r="D23" s="1" t="e">
        <f>-ist</f>
        <v>#NAME?</v>
      </c>
      <c r="E23" s="1" t="s">
        <v>218</v>
      </c>
      <c r="F23" s="1" t="s">
        <v>219</v>
      </c>
      <c r="G23" s="1" t="s">
        <v>220</v>
      </c>
      <c r="H23" s="1" t="s">
        <v>221</v>
      </c>
      <c r="I23" s="1" t="s">
        <v>222</v>
      </c>
      <c r="J23" s="1" t="s">
        <v>223</v>
      </c>
      <c r="K23" s="1" t="s">
        <v>24</v>
      </c>
      <c r="L23" s="1" t="s">
        <v>224</v>
      </c>
      <c r="M23" s="1" t="s">
        <v>225</v>
      </c>
    </row>
    <row r="24" s="1" customFormat="1" spans="1:13">
      <c r="A24" s="1" t="s">
        <v>167</v>
      </c>
      <c r="B24" s="1" t="s">
        <v>226</v>
      </c>
      <c r="C24" s="1" t="s">
        <v>16</v>
      </c>
      <c r="D24" s="1" t="e">
        <f>-ism</f>
        <v>#NAME?</v>
      </c>
      <c r="E24" s="1" t="s">
        <v>227</v>
      </c>
      <c r="F24" s="1" t="s">
        <v>228</v>
      </c>
      <c r="G24" s="1" t="s">
        <v>229</v>
      </c>
      <c r="H24" s="1" t="s">
        <v>230</v>
      </c>
      <c r="I24" s="1" t="s">
        <v>231</v>
      </c>
      <c r="J24" s="1" t="s">
        <v>232</v>
      </c>
      <c r="K24" s="1" t="s">
        <v>45</v>
      </c>
      <c r="L24" s="1" t="s">
        <v>233</v>
      </c>
      <c r="M24" s="1" t="s">
        <v>234</v>
      </c>
    </row>
    <row r="25" s="1" customFormat="1" spans="1:13">
      <c r="A25" s="1" t="s">
        <v>167</v>
      </c>
      <c r="B25" s="1" t="s">
        <v>235</v>
      </c>
      <c r="C25" s="1" t="s">
        <v>16</v>
      </c>
      <c r="D25" s="1" t="e">
        <f>-ship</f>
        <v>#NAME?</v>
      </c>
      <c r="E25" s="1" t="s">
        <v>236</v>
      </c>
      <c r="F25" s="1" t="s">
        <v>237</v>
      </c>
      <c r="G25" s="1" t="s">
        <v>238</v>
      </c>
      <c r="H25" s="1" t="s">
        <v>239</v>
      </c>
      <c r="I25" s="1" t="s">
        <v>240</v>
      </c>
      <c r="J25" s="1" t="s">
        <v>241</v>
      </c>
      <c r="K25" s="1" t="s">
        <v>24</v>
      </c>
      <c r="L25" s="1" t="s">
        <v>242</v>
      </c>
      <c r="M25" s="1" t="s">
        <v>243</v>
      </c>
    </row>
    <row r="26" s="1" customFormat="1" spans="1:13">
      <c r="A26" s="1" t="s">
        <v>167</v>
      </c>
      <c r="B26" s="1" t="s">
        <v>244</v>
      </c>
      <c r="C26" s="1" t="s">
        <v>16</v>
      </c>
      <c r="D26" s="1" t="e">
        <f>-ment</f>
        <v>#NAME?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  <c r="K26" s="1" t="s">
        <v>24</v>
      </c>
      <c r="L26" s="1" t="s">
        <v>251</v>
      </c>
      <c r="M26" s="1" t="s">
        <v>252</v>
      </c>
    </row>
    <row r="27" s="1" customFormat="1" spans="1:13">
      <c r="A27" s="1" t="s">
        <v>167</v>
      </c>
      <c r="B27" s="1" t="s">
        <v>253</v>
      </c>
      <c r="C27" s="1" t="s">
        <v>16</v>
      </c>
      <c r="D27" s="1" t="e">
        <f>-ness</f>
        <v>#NAME?</v>
      </c>
      <c r="E27" s="1" t="s">
        <v>254</v>
      </c>
      <c r="F27" s="1" t="s">
        <v>255</v>
      </c>
      <c r="G27" s="1" t="s">
        <v>256</v>
      </c>
      <c r="H27" s="1" t="s">
        <v>257</v>
      </c>
      <c r="I27" s="1" t="s">
        <v>258</v>
      </c>
      <c r="J27" s="1" t="s">
        <v>259</v>
      </c>
      <c r="K27" s="1" t="s">
        <v>24</v>
      </c>
      <c r="L27" s="1" t="s">
        <v>260</v>
      </c>
      <c r="M27" s="1" t="s">
        <v>261</v>
      </c>
    </row>
    <row r="28" s="1" customFormat="1" spans="1:13">
      <c r="A28" s="1" t="s">
        <v>167</v>
      </c>
      <c r="B28" s="1" t="s">
        <v>262</v>
      </c>
      <c r="C28" s="1" t="s">
        <v>16</v>
      </c>
      <c r="D28" s="1" t="e">
        <f>-ity</f>
        <v>#NAME?</v>
      </c>
      <c r="E28" s="1" t="s">
        <v>263</v>
      </c>
      <c r="F28" s="1" t="s">
        <v>264</v>
      </c>
      <c r="G28" s="1" t="s">
        <v>265</v>
      </c>
      <c r="H28" s="1" t="s">
        <v>266</v>
      </c>
      <c r="I28" s="1" t="s">
        <v>267</v>
      </c>
      <c r="J28" s="1" t="s">
        <v>268</v>
      </c>
      <c r="K28" s="1" t="s">
        <v>24</v>
      </c>
      <c r="L28" s="1" t="s">
        <v>269</v>
      </c>
      <c r="M28" s="1" t="s">
        <v>270</v>
      </c>
    </row>
    <row r="29" s="1" customFormat="1" spans="1:13">
      <c r="A29" s="1" t="s">
        <v>167</v>
      </c>
      <c r="B29" s="1" t="s">
        <v>271</v>
      </c>
      <c r="C29" s="1" t="s">
        <v>16</v>
      </c>
      <c r="D29" s="1" t="e">
        <f>-ion/-tion/-sion</f>
        <v>#NAME?</v>
      </c>
      <c r="E29" s="1" t="s">
        <v>272</v>
      </c>
      <c r="F29" s="1" t="s">
        <v>273</v>
      </c>
      <c r="G29" s="1" t="s">
        <v>274</v>
      </c>
      <c r="H29" s="1" t="s">
        <v>275</v>
      </c>
      <c r="I29" s="1" t="s">
        <v>276</v>
      </c>
      <c r="J29" s="1" t="s">
        <v>277</v>
      </c>
      <c r="K29" s="1" t="s">
        <v>24</v>
      </c>
      <c r="L29" s="1" t="s">
        <v>278</v>
      </c>
      <c r="M29" s="1" t="s">
        <v>279</v>
      </c>
    </row>
    <row r="30" s="1" customFormat="1" spans="1:13">
      <c r="A30" s="1" t="s">
        <v>167</v>
      </c>
      <c r="B30" s="1" t="s">
        <v>280</v>
      </c>
      <c r="C30" s="1" t="s">
        <v>16</v>
      </c>
      <c r="D30" s="1" t="e">
        <f>-ure</f>
        <v>#NAME?</v>
      </c>
      <c r="E30" s="1" t="s">
        <v>244</v>
      </c>
      <c r="F30" s="1" t="s">
        <v>281</v>
      </c>
      <c r="G30" s="1" t="s">
        <v>282</v>
      </c>
      <c r="H30" s="1" t="s">
        <v>283</v>
      </c>
      <c r="I30" s="1" t="s">
        <v>284</v>
      </c>
      <c r="J30" s="1" t="s">
        <v>285</v>
      </c>
      <c r="K30" s="1" t="s">
        <v>45</v>
      </c>
      <c r="L30" s="1" t="s">
        <v>286</v>
      </c>
      <c r="M30" s="1" t="s">
        <v>287</v>
      </c>
    </row>
    <row r="31" s="1" customFormat="1" spans="1:13">
      <c r="A31" s="1" t="s">
        <v>167</v>
      </c>
      <c r="B31" s="1" t="s">
        <v>288</v>
      </c>
      <c r="C31" s="1" t="s">
        <v>16</v>
      </c>
      <c r="D31" s="1" t="e">
        <f>-y</f>
        <v>#NAME?</v>
      </c>
      <c r="E31" s="1" t="s">
        <v>289</v>
      </c>
      <c r="F31" s="1" t="s">
        <v>290</v>
      </c>
      <c r="G31" s="1" t="s">
        <v>291</v>
      </c>
      <c r="H31" s="1" t="s">
        <v>292</v>
      </c>
      <c r="I31" s="1" t="s">
        <v>293</v>
      </c>
      <c r="J31" s="1" t="s">
        <v>294</v>
      </c>
      <c r="K31" s="1" t="s">
        <v>24</v>
      </c>
      <c r="L31" s="1" t="s">
        <v>295</v>
      </c>
      <c r="M31" s="1" t="s">
        <v>296</v>
      </c>
    </row>
    <row r="32" s="1" customFormat="1" spans="1:13">
      <c r="A32" s="1" t="s">
        <v>167</v>
      </c>
      <c r="B32" s="1" t="s">
        <v>297</v>
      </c>
      <c r="C32" s="1" t="s">
        <v>16</v>
      </c>
      <c r="D32" s="1" t="e">
        <f>-ly</f>
        <v>#NAME?</v>
      </c>
      <c r="E32" s="1" t="s">
        <v>298</v>
      </c>
      <c r="F32" s="1" t="s">
        <v>299</v>
      </c>
      <c r="G32" s="1" t="s">
        <v>300</v>
      </c>
      <c r="H32" s="1" t="s">
        <v>301</v>
      </c>
      <c r="I32" s="1" t="s">
        <v>302</v>
      </c>
      <c r="J32" s="1" t="s">
        <v>303</v>
      </c>
      <c r="K32" s="1" t="s">
        <v>24</v>
      </c>
      <c r="L32" s="1" t="s">
        <v>304</v>
      </c>
      <c r="M32" s="1" t="s">
        <v>305</v>
      </c>
    </row>
    <row r="33" s="1" customFormat="1" spans="1:13">
      <c r="A33" s="1" t="s">
        <v>167</v>
      </c>
      <c r="B33" s="1" t="s">
        <v>306</v>
      </c>
      <c r="C33" s="1" t="s">
        <v>16</v>
      </c>
      <c r="D33" s="1" t="e">
        <f>-ful</f>
        <v>#NAME?</v>
      </c>
      <c r="E33" s="1" t="s">
        <v>307</v>
      </c>
      <c r="F33" s="1" t="s">
        <v>308</v>
      </c>
      <c r="G33" s="1" t="s">
        <v>309</v>
      </c>
      <c r="H33" s="1" t="s">
        <v>310</v>
      </c>
      <c r="I33" s="1" t="s">
        <v>311</v>
      </c>
      <c r="J33" s="1" t="s">
        <v>312</v>
      </c>
      <c r="K33" s="1" t="s">
        <v>24</v>
      </c>
      <c r="L33" s="1" t="s">
        <v>313</v>
      </c>
      <c r="M33" s="1" t="s">
        <v>314</v>
      </c>
    </row>
    <row r="34" s="1" customFormat="1" spans="1:13">
      <c r="A34" s="1" t="s">
        <v>167</v>
      </c>
      <c r="B34" s="1" t="s">
        <v>306</v>
      </c>
      <c r="C34" s="1" t="s">
        <v>16</v>
      </c>
      <c r="D34" s="1" t="e">
        <f>-less</f>
        <v>#NAME?</v>
      </c>
      <c r="E34" s="1" t="s">
        <v>315</v>
      </c>
      <c r="F34" s="1" t="s">
        <v>316</v>
      </c>
      <c r="G34" s="1" t="s">
        <v>317</v>
      </c>
      <c r="H34" s="1" t="s">
        <v>318</v>
      </c>
      <c r="I34" s="1" t="s">
        <v>319</v>
      </c>
      <c r="J34" s="1" t="s">
        <v>320</v>
      </c>
      <c r="K34" s="1" t="s">
        <v>24</v>
      </c>
      <c r="L34" s="1" t="s">
        <v>321</v>
      </c>
      <c r="M34" s="1" t="s">
        <v>322</v>
      </c>
    </row>
    <row r="35" s="1" customFormat="1" spans="1:13">
      <c r="A35" s="1" t="s">
        <v>167</v>
      </c>
      <c r="B35" s="1" t="s">
        <v>306</v>
      </c>
      <c r="C35" s="1" t="s">
        <v>16</v>
      </c>
      <c r="D35" s="1" t="e">
        <f>-ous</f>
        <v>#NAME?</v>
      </c>
      <c r="E35" s="1" t="s">
        <v>323</v>
      </c>
      <c r="F35" s="1" t="s">
        <v>324</v>
      </c>
      <c r="G35" s="1" t="s">
        <v>325</v>
      </c>
      <c r="H35" s="1" t="s">
        <v>326</v>
      </c>
      <c r="I35" s="1" t="s">
        <v>327</v>
      </c>
      <c r="J35" s="1" t="s">
        <v>328</v>
      </c>
      <c r="K35" s="1" t="s">
        <v>24</v>
      </c>
      <c r="L35" s="1" t="s">
        <v>329</v>
      </c>
      <c r="M35" s="1" t="s">
        <v>330</v>
      </c>
    </row>
    <row r="36" s="1" customFormat="1" spans="1:13">
      <c r="A36" s="1" t="s">
        <v>167</v>
      </c>
      <c r="B36" s="1" t="s">
        <v>306</v>
      </c>
      <c r="C36" s="1" t="s">
        <v>16</v>
      </c>
      <c r="D36" s="1" t="e">
        <f>-ic/-ical</f>
        <v>#NAME?</v>
      </c>
      <c r="E36" s="1" t="s">
        <v>331</v>
      </c>
      <c r="F36" s="1" t="s">
        <v>332</v>
      </c>
      <c r="G36" s="1" t="s">
        <v>333</v>
      </c>
      <c r="H36" s="1" t="s">
        <v>334</v>
      </c>
      <c r="I36" s="1" t="s">
        <v>335</v>
      </c>
      <c r="J36" s="1" t="s">
        <v>336</v>
      </c>
      <c r="K36" s="1" t="s">
        <v>45</v>
      </c>
      <c r="L36" s="1" t="s">
        <v>337</v>
      </c>
      <c r="M36" s="1" t="s">
        <v>338</v>
      </c>
    </row>
    <row r="37" s="1" customFormat="1" spans="1:13">
      <c r="A37" s="1" t="s">
        <v>167</v>
      </c>
      <c r="B37" s="1" t="s">
        <v>168</v>
      </c>
      <c r="C37" s="1" t="s">
        <v>16</v>
      </c>
      <c r="D37" s="1" t="e">
        <f>-ive</f>
        <v>#NAME?</v>
      </c>
      <c r="E37" s="1" t="s">
        <v>339</v>
      </c>
      <c r="F37" s="1" t="s">
        <v>340</v>
      </c>
      <c r="G37" s="1" t="s">
        <v>341</v>
      </c>
      <c r="H37" s="1" t="s">
        <v>342</v>
      </c>
      <c r="I37" s="1" t="s">
        <v>343</v>
      </c>
      <c r="J37" s="1" t="s">
        <v>344</v>
      </c>
      <c r="K37" s="1" t="s">
        <v>24</v>
      </c>
      <c r="L37" s="1" t="s">
        <v>345</v>
      </c>
      <c r="M37" s="1" t="s">
        <v>346</v>
      </c>
    </row>
    <row r="38" s="1" customFormat="1" spans="1:13">
      <c r="A38" s="1" t="s">
        <v>167</v>
      </c>
      <c r="B38" s="1" t="s">
        <v>347</v>
      </c>
      <c r="C38" s="1" t="s">
        <v>16</v>
      </c>
      <c r="D38" s="1" t="e">
        <f>-ize</f>
        <v>#NAME?</v>
      </c>
      <c r="E38" s="1" t="s">
        <v>348</v>
      </c>
      <c r="F38" s="1" t="s">
        <v>349</v>
      </c>
      <c r="G38" s="1" t="s">
        <v>350</v>
      </c>
      <c r="H38" s="1" t="s">
        <v>351</v>
      </c>
      <c r="I38" s="1" t="s">
        <v>352</v>
      </c>
      <c r="J38" s="1" t="s">
        <v>353</v>
      </c>
      <c r="K38" s="1" t="s">
        <v>24</v>
      </c>
      <c r="L38" s="1" t="s">
        <v>354</v>
      </c>
      <c r="M38" s="1" t="s">
        <v>355</v>
      </c>
    </row>
    <row r="39" s="1" customFormat="1" spans="1:13">
      <c r="A39" s="1" t="s">
        <v>167</v>
      </c>
      <c r="B39" s="1" t="s">
        <v>356</v>
      </c>
      <c r="C39" s="1" t="s">
        <v>16</v>
      </c>
      <c r="D39" s="1" t="e">
        <f>-ing</f>
        <v>#NAME?</v>
      </c>
      <c r="E39" s="1" t="s">
        <v>357</v>
      </c>
      <c r="F39" s="1" t="s">
        <v>358</v>
      </c>
      <c r="G39" s="1" t="s">
        <v>359</v>
      </c>
      <c r="H39" s="1" t="s">
        <v>360</v>
      </c>
      <c r="I39" s="1" t="s">
        <v>361</v>
      </c>
      <c r="J39" s="1" t="s">
        <v>362</v>
      </c>
      <c r="K39" s="1" t="s">
        <v>24</v>
      </c>
      <c r="L39" s="1" t="s">
        <v>363</v>
      </c>
      <c r="M39" s="1" t="s">
        <v>364</v>
      </c>
    </row>
    <row r="40" s="1" customFormat="1" spans="1:13">
      <c r="A40" s="1" t="s">
        <v>167</v>
      </c>
      <c r="B40" s="1" t="s">
        <v>356</v>
      </c>
      <c r="C40" s="1" t="s">
        <v>16</v>
      </c>
      <c r="D40" s="1" t="e">
        <f>-ed</f>
        <v>#NAME?</v>
      </c>
      <c r="E40" s="1" t="s">
        <v>365</v>
      </c>
      <c r="F40" s="1" t="s">
        <v>366</v>
      </c>
      <c r="G40" s="1" t="s">
        <v>367</v>
      </c>
      <c r="H40" s="1" t="s">
        <v>368</v>
      </c>
      <c r="I40" s="1" t="s">
        <v>369</v>
      </c>
      <c r="J40" s="1" t="s">
        <v>370</v>
      </c>
      <c r="K40" s="1" t="s">
        <v>24</v>
      </c>
      <c r="L40" s="1" t="s">
        <v>371</v>
      </c>
      <c r="M40" s="1" t="s">
        <v>372</v>
      </c>
    </row>
    <row r="41" s="1" customFormat="1" spans="1:13">
      <c r="A41" s="1" t="s">
        <v>167</v>
      </c>
      <c r="B41" s="1" t="s">
        <v>373</v>
      </c>
      <c r="C41" s="1" t="s">
        <v>16</v>
      </c>
      <c r="D41" s="1" t="e">
        <f>-s/-es</f>
        <v>#NAME?</v>
      </c>
      <c r="E41" s="1" t="s">
        <v>374</v>
      </c>
      <c r="F41" s="1" t="s">
        <v>375</v>
      </c>
      <c r="G41" s="1" t="s">
        <v>376</v>
      </c>
      <c r="H41" s="1" t="s">
        <v>377</v>
      </c>
      <c r="I41" s="1" t="s">
        <v>378</v>
      </c>
      <c r="J41" s="1" t="s">
        <v>379</v>
      </c>
      <c r="K41" s="1" t="s">
        <v>24</v>
      </c>
      <c r="L41" s="1" t="s">
        <v>380</v>
      </c>
      <c r="M41" s="1" t="s">
        <v>381</v>
      </c>
    </row>
    <row r="42" s="1" customFormat="1" spans="1:13">
      <c r="A42" s="1" t="s">
        <v>167</v>
      </c>
      <c r="B42" s="1" t="s">
        <v>382</v>
      </c>
      <c r="C42" s="1" t="s">
        <v>16</v>
      </c>
      <c r="D42" s="1" t="e">
        <f>-en</f>
        <v>#NAME?</v>
      </c>
      <c r="E42" s="1" t="s">
        <v>383</v>
      </c>
      <c r="F42" s="1" t="s">
        <v>384</v>
      </c>
      <c r="G42" s="1" t="s">
        <v>385</v>
      </c>
      <c r="H42" s="1" t="s">
        <v>386</v>
      </c>
      <c r="I42" s="1" t="s">
        <v>387</v>
      </c>
      <c r="J42" s="1" t="s">
        <v>388</v>
      </c>
      <c r="K42" s="1" t="s">
        <v>45</v>
      </c>
      <c r="L42" s="1" t="s">
        <v>389</v>
      </c>
      <c r="M42" s="1" t="s">
        <v>390</v>
      </c>
    </row>
    <row r="43" s="1" customFormat="1" spans="1:13">
      <c r="A43" s="1" t="s">
        <v>167</v>
      </c>
      <c r="B43" s="1" t="s">
        <v>391</v>
      </c>
      <c r="C43" s="1" t="s">
        <v>16</v>
      </c>
      <c r="D43" s="1" t="e">
        <f>-th</f>
        <v>#NAME?</v>
      </c>
      <c r="E43" s="1" t="s">
        <v>392</v>
      </c>
      <c r="F43" s="1" t="s">
        <v>393</v>
      </c>
      <c r="G43" s="1" t="s">
        <v>394</v>
      </c>
      <c r="H43" s="1" t="s">
        <v>395</v>
      </c>
      <c r="I43" s="1" t="s">
        <v>396</v>
      </c>
      <c r="J43" s="1" t="s">
        <v>397</v>
      </c>
      <c r="K43" s="1" t="s">
        <v>45</v>
      </c>
      <c r="L43" s="1" t="s">
        <v>398</v>
      </c>
      <c r="M43" s="1" t="s">
        <v>399</v>
      </c>
    </row>
    <row r="44" s="1" customFormat="1" spans="1:13">
      <c r="A44" s="1" t="s">
        <v>400</v>
      </c>
      <c r="B44" s="1" t="s">
        <v>401</v>
      </c>
      <c r="C44" s="1" t="s">
        <v>16</v>
      </c>
      <c r="D44" s="1" t="e">
        <f>-logy</f>
        <v>#NAME?</v>
      </c>
      <c r="E44" s="1" t="s">
        <v>402</v>
      </c>
      <c r="F44" s="1" t="s">
        <v>403</v>
      </c>
      <c r="G44" s="1" t="s">
        <v>404</v>
      </c>
      <c r="H44" s="1" t="s">
        <v>405</v>
      </c>
      <c r="I44" s="1" t="s">
        <v>406</v>
      </c>
      <c r="J44" s="1" t="s">
        <v>407</v>
      </c>
      <c r="K44" s="1" t="s">
        <v>45</v>
      </c>
      <c r="L44" s="1" t="s">
        <v>408</v>
      </c>
      <c r="M44" s="1" t="s">
        <v>409</v>
      </c>
    </row>
    <row r="45" s="1" customFormat="1" spans="1:13">
      <c r="A45" s="1" t="s">
        <v>400</v>
      </c>
      <c r="B45" s="1" t="s">
        <v>410</v>
      </c>
      <c r="C45" s="1" t="s">
        <v>16</v>
      </c>
      <c r="D45" s="1" t="e">
        <f>-graphy</f>
        <v>#NAME?</v>
      </c>
      <c r="E45" s="1" t="s">
        <v>411</v>
      </c>
      <c r="F45" s="1" t="s">
        <v>412</v>
      </c>
      <c r="G45" s="1" t="s">
        <v>413</v>
      </c>
      <c r="H45" s="1" t="s">
        <v>414</v>
      </c>
      <c r="I45" s="1" t="s">
        <v>415</v>
      </c>
      <c r="J45" s="1" t="s">
        <v>416</v>
      </c>
      <c r="K45" s="1" t="s">
        <v>45</v>
      </c>
      <c r="L45" s="1" t="s">
        <v>417</v>
      </c>
      <c r="M45" s="1" t="s">
        <v>418</v>
      </c>
    </row>
    <row r="46" s="1" customFormat="1" spans="1:13">
      <c r="A46" s="1" t="s">
        <v>400</v>
      </c>
      <c r="B46" s="1" t="s">
        <v>419</v>
      </c>
      <c r="C46" s="1" t="s">
        <v>16</v>
      </c>
      <c r="D46" s="1" t="e">
        <f>-phone</f>
        <v>#NAME?</v>
      </c>
      <c r="E46" s="1" t="s">
        <v>420</v>
      </c>
      <c r="F46" s="1" t="s">
        <v>421</v>
      </c>
      <c r="G46" s="1" t="s">
        <v>422</v>
      </c>
      <c r="H46" s="1" t="s">
        <v>423</v>
      </c>
      <c r="I46" s="1" t="s">
        <v>424</v>
      </c>
      <c r="J46" s="1" t="s">
        <v>425</v>
      </c>
      <c r="K46" s="1" t="s">
        <v>24</v>
      </c>
      <c r="L46" s="1" t="s">
        <v>426</v>
      </c>
      <c r="M46" s="1" t="s">
        <v>427</v>
      </c>
    </row>
    <row r="47" s="1" customFormat="1" spans="1:13">
      <c r="A47" s="1" t="s">
        <v>167</v>
      </c>
      <c r="B47" s="1" t="s">
        <v>428</v>
      </c>
      <c r="C47" s="1" t="s">
        <v>16</v>
      </c>
      <c r="D47" s="1" t="e">
        <f>-meter</f>
        <v>#NAME?</v>
      </c>
      <c r="E47" s="1" t="s">
        <v>429</v>
      </c>
      <c r="F47" s="1" t="s">
        <v>430</v>
      </c>
      <c r="G47" s="1" t="s">
        <v>431</v>
      </c>
      <c r="H47" s="1" t="s">
        <v>432</v>
      </c>
      <c r="I47" s="1" t="s">
        <v>433</v>
      </c>
      <c r="J47" s="1" t="s">
        <v>434</v>
      </c>
      <c r="K47" s="1" t="s">
        <v>24</v>
      </c>
      <c r="L47" s="1" t="s">
        <v>435</v>
      </c>
      <c r="M47" s="1" t="s">
        <v>436</v>
      </c>
    </row>
    <row r="48" s="1" customFormat="1" spans="1:13">
      <c r="A48" s="1" t="s">
        <v>167</v>
      </c>
      <c r="B48" s="1" t="s">
        <v>437</v>
      </c>
      <c r="C48" s="1" t="s">
        <v>16</v>
      </c>
      <c r="D48" s="1" t="e">
        <f>-gram</f>
        <v>#NAME?</v>
      </c>
      <c r="E48" s="1" t="s">
        <v>438</v>
      </c>
      <c r="F48" s="1" t="s">
        <v>439</v>
      </c>
      <c r="G48" s="1" t="s">
        <v>440</v>
      </c>
      <c r="H48" s="1" t="s">
        <v>441</v>
      </c>
      <c r="I48" s="1" t="s">
        <v>442</v>
      </c>
      <c r="J48" s="1" t="s">
        <v>443</v>
      </c>
      <c r="K48" s="1" t="s">
        <v>45</v>
      </c>
      <c r="L48" s="1" t="s">
        <v>444</v>
      </c>
      <c r="M48" s="1" t="s">
        <v>445</v>
      </c>
    </row>
    <row r="49" s="1" customFormat="1" spans="1:13">
      <c r="A49" s="1" t="s">
        <v>400</v>
      </c>
      <c r="B49" s="1" t="s">
        <v>446</v>
      </c>
      <c r="C49" s="1" t="s">
        <v>16</v>
      </c>
      <c r="D49" s="1" t="s">
        <v>447</v>
      </c>
      <c r="E49" s="1" t="s">
        <v>448</v>
      </c>
      <c r="F49" s="1" t="s">
        <v>449</v>
      </c>
      <c r="G49" s="1" t="s">
        <v>450</v>
      </c>
      <c r="H49" s="1" t="s">
        <v>451</v>
      </c>
      <c r="I49" s="1" t="s">
        <v>452</v>
      </c>
      <c r="J49" s="1" t="s">
        <v>453</v>
      </c>
      <c r="K49" s="1" t="s">
        <v>45</v>
      </c>
      <c r="L49" s="1" t="s">
        <v>454</v>
      </c>
      <c r="M49" s="1" t="s">
        <v>455</v>
      </c>
    </row>
    <row r="50" s="1" customFormat="1" spans="1:13">
      <c r="A50" s="1" t="s">
        <v>167</v>
      </c>
      <c r="B50" s="1" t="s">
        <v>456</v>
      </c>
      <c r="C50" s="1" t="s">
        <v>16</v>
      </c>
      <c r="D50" s="1" t="e">
        <f>-ty</f>
        <v>#NAME?</v>
      </c>
      <c r="E50" s="1" t="s">
        <v>457</v>
      </c>
      <c r="F50" s="1" t="s">
        <v>458</v>
      </c>
      <c r="G50" s="1" t="s">
        <v>459</v>
      </c>
      <c r="H50" s="1" t="s">
        <v>460</v>
      </c>
      <c r="I50" s="1" t="s">
        <v>461</v>
      </c>
      <c r="J50" s="1" t="s">
        <v>462</v>
      </c>
      <c r="K50" s="1" t="s">
        <v>24</v>
      </c>
      <c r="L50" s="1" t="s">
        <v>463</v>
      </c>
      <c r="M50" s="1" t="s">
        <v>464</v>
      </c>
    </row>
    <row r="51" s="1" customFormat="1" spans="1:13">
      <c r="A51" s="1" t="s">
        <v>167</v>
      </c>
      <c r="B51" s="1" t="s">
        <v>465</v>
      </c>
      <c r="C51" s="1" t="s">
        <v>16</v>
      </c>
      <c r="D51" s="1" t="e">
        <f>-ward</f>
        <v>#NAME?</v>
      </c>
      <c r="E51" s="1" t="s">
        <v>466</v>
      </c>
      <c r="F51" s="1" t="s">
        <v>467</v>
      </c>
      <c r="G51" s="1" t="s">
        <v>468</v>
      </c>
      <c r="H51" s="1" t="s">
        <v>469</v>
      </c>
      <c r="I51" s="1" t="s">
        <v>470</v>
      </c>
      <c r="J51" s="1" t="s">
        <v>471</v>
      </c>
      <c r="K51" s="1" t="s">
        <v>24</v>
      </c>
      <c r="L51" s="1" t="s">
        <v>472</v>
      </c>
      <c r="M51" s="1" t="s">
        <v>473</v>
      </c>
    </row>
    <row r="52" s="1" customFormat="1" spans="1:13">
      <c r="A52" s="1" t="s">
        <v>167</v>
      </c>
      <c r="B52" s="1" t="s">
        <v>474</v>
      </c>
      <c r="C52" s="1" t="s">
        <v>16</v>
      </c>
      <c r="D52" s="1" t="e">
        <f>-wise</f>
        <v>#NAME?</v>
      </c>
      <c r="E52" s="1" t="s">
        <v>475</v>
      </c>
      <c r="F52" s="1" t="s">
        <v>476</v>
      </c>
      <c r="G52" s="1" t="s">
        <v>477</v>
      </c>
      <c r="H52" s="1" t="s">
        <v>478</v>
      </c>
      <c r="I52" s="1" t="e">
        <f>-wise是方式/方面类后缀,与表示方向、领域的词相关。</f>
        <v>#NAME?</v>
      </c>
      <c r="J52" s="1" t="s">
        <v>479</v>
      </c>
      <c r="K52" s="1" t="s">
        <v>45</v>
      </c>
      <c r="L52" s="1" t="s">
        <v>480</v>
      </c>
      <c r="M52" s="1" t="s">
        <v>481</v>
      </c>
    </row>
    <row r="53" s="1" customFormat="1" spans="1:13">
      <c r="A53" s="1" t="s">
        <v>400</v>
      </c>
      <c r="B53" s="1" t="s">
        <v>107</v>
      </c>
      <c r="C53" s="1" t="s">
        <v>16</v>
      </c>
      <c r="D53" s="1" t="s">
        <v>482</v>
      </c>
      <c r="E53" s="1" t="s">
        <v>483</v>
      </c>
      <c r="F53" s="1" t="s">
        <v>484</v>
      </c>
      <c r="G53" s="1" t="s">
        <v>485</v>
      </c>
      <c r="H53" s="1" t="s">
        <v>486</v>
      </c>
      <c r="I53" s="1" t="s">
        <v>487</v>
      </c>
      <c r="J53" s="1" t="s">
        <v>488</v>
      </c>
      <c r="K53" s="1" t="s">
        <v>24</v>
      </c>
      <c r="L53" s="1" t="s">
        <v>489</v>
      </c>
      <c r="M53" s="1" t="s">
        <v>490</v>
      </c>
    </row>
    <row r="54" s="1" customFormat="1" spans="1:13">
      <c r="A54" s="1" t="s">
        <v>400</v>
      </c>
      <c r="B54" s="1" t="s">
        <v>491</v>
      </c>
      <c r="C54" s="1" t="s">
        <v>16</v>
      </c>
      <c r="D54" s="1" t="s">
        <v>492</v>
      </c>
      <c r="E54" s="1" t="s">
        <v>493</v>
      </c>
      <c r="F54" s="1" t="s">
        <v>494</v>
      </c>
      <c r="G54" s="1" t="s">
        <v>495</v>
      </c>
      <c r="H54" s="1" t="s">
        <v>496</v>
      </c>
      <c r="I54" s="1" t="s">
        <v>497</v>
      </c>
      <c r="J54" s="1" t="s">
        <v>498</v>
      </c>
      <c r="K54" s="1" t="s">
        <v>24</v>
      </c>
      <c r="L54" s="1" t="s">
        <v>499</v>
      </c>
      <c r="M54" s="1" t="s">
        <v>500</v>
      </c>
    </row>
    <row r="55" s="1" customFormat="1" spans="1:13">
      <c r="A55" s="1" t="s">
        <v>400</v>
      </c>
      <c r="B55" s="1" t="s">
        <v>107</v>
      </c>
      <c r="C55" s="1" t="s">
        <v>16</v>
      </c>
      <c r="D55" s="1" t="s">
        <v>501</v>
      </c>
      <c r="E55" s="1" t="s">
        <v>502</v>
      </c>
      <c r="F55" s="1" t="s">
        <v>503</v>
      </c>
      <c r="G55" s="1" t="s">
        <v>504</v>
      </c>
      <c r="H55" s="1" t="s">
        <v>505</v>
      </c>
      <c r="I55" s="1" t="s">
        <v>506</v>
      </c>
      <c r="J55" s="1" t="s">
        <v>507</v>
      </c>
      <c r="K55" s="1" t="s">
        <v>24</v>
      </c>
      <c r="L55" s="1" t="s">
        <v>508</v>
      </c>
      <c r="M55" s="1" t="s">
        <v>509</v>
      </c>
    </row>
    <row r="56" s="1" customFormat="1" spans="1:13">
      <c r="A56" s="1" t="s">
        <v>400</v>
      </c>
      <c r="B56" s="1" t="s">
        <v>107</v>
      </c>
      <c r="C56" s="1" t="s">
        <v>16</v>
      </c>
      <c r="D56" s="1" t="s">
        <v>510</v>
      </c>
      <c r="E56" s="1" t="s">
        <v>511</v>
      </c>
      <c r="F56" s="1" t="s">
        <v>512</v>
      </c>
      <c r="G56" s="1" t="s">
        <v>513</v>
      </c>
      <c r="H56" s="1" t="s">
        <v>514</v>
      </c>
      <c r="I56" s="1" t="s">
        <v>515</v>
      </c>
      <c r="J56" s="1" t="s">
        <v>516</v>
      </c>
      <c r="K56" s="1" t="s">
        <v>45</v>
      </c>
      <c r="L56" s="1" t="s">
        <v>517</v>
      </c>
      <c r="M56" s="1" t="s">
        <v>518</v>
      </c>
    </row>
    <row r="57" s="1" customFormat="1" spans="1:13">
      <c r="A57" s="1" t="s">
        <v>400</v>
      </c>
      <c r="B57" s="1" t="s">
        <v>107</v>
      </c>
      <c r="C57" s="1" t="s">
        <v>16</v>
      </c>
      <c r="D57" s="1" t="s">
        <v>519</v>
      </c>
      <c r="E57" s="1" t="s">
        <v>520</v>
      </c>
      <c r="F57" s="1" t="s">
        <v>521</v>
      </c>
      <c r="G57" s="1" t="s">
        <v>522</v>
      </c>
      <c r="H57" s="1" t="s">
        <v>523</v>
      </c>
      <c r="I57" s="1" t="s">
        <v>524</v>
      </c>
      <c r="J57" s="1" t="s">
        <v>525</v>
      </c>
      <c r="K57" s="1" t="s">
        <v>24</v>
      </c>
      <c r="L57" s="1" t="s">
        <v>526</v>
      </c>
      <c r="M57" s="1" t="s">
        <v>527</v>
      </c>
    </row>
    <row r="58" s="1" customFormat="1" spans="1:13">
      <c r="A58" s="1" t="s">
        <v>400</v>
      </c>
      <c r="B58" s="1" t="s">
        <v>107</v>
      </c>
      <c r="C58" s="1" t="s">
        <v>16</v>
      </c>
      <c r="D58" s="1" t="s">
        <v>528</v>
      </c>
      <c r="E58" s="1" t="s">
        <v>529</v>
      </c>
      <c r="F58" s="1" t="s">
        <v>530</v>
      </c>
      <c r="G58" s="1" t="s">
        <v>531</v>
      </c>
      <c r="H58" s="1" t="s">
        <v>532</v>
      </c>
      <c r="I58" s="1" t="s">
        <v>533</v>
      </c>
      <c r="J58" s="1" t="s">
        <v>534</v>
      </c>
      <c r="K58" s="1" t="s">
        <v>24</v>
      </c>
      <c r="L58" s="1" t="s">
        <v>535</v>
      </c>
      <c r="M58" s="1" t="s">
        <v>536</v>
      </c>
    </row>
    <row r="59" s="1" customFormat="1" spans="1:13">
      <c r="A59" s="1" t="s">
        <v>400</v>
      </c>
      <c r="B59" s="1" t="s">
        <v>107</v>
      </c>
      <c r="C59" s="1" t="s">
        <v>16</v>
      </c>
      <c r="D59" s="1" t="s">
        <v>537</v>
      </c>
      <c r="E59" s="1" t="s">
        <v>538</v>
      </c>
      <c r="F59" s="1" t="s">
        <v>539</v>
      </c>
      <c r="G59" s="1" t="s">
        <v>540</v>
      </c>
      <c r="H59" s="1" t="s">
        <v>541</v>
      </c>
      <c r="I59" s="1" t="s">
        <v>542</v>
      </c>
      <c r="J59" s="1" t="s">
        <v>543</v>
      </c>
      <c r="K59" s="1" t="s">
        <v>24</v>
      </c>
      <c r="L59" s="1" t="s">
        <v>544</v>
      </c>
      <c r="M59" s="1" t="s">
        <v>545</v>
      </c>
    </row>
    <row r="60" s="1" customFormat="1" spans="1:13">
      <c r="A60" s="1" t="s">
        <v>400</v>
      </c>
      <c r="B60" s="1" t="s">
        <v>107</v>
      </c>
      <c r="C60" s="1" t="s">
        <v>16</v>
      </c>
      <c r="D60" s="1" t="s">
        <v>546</v>
      </c>
      <c r="E60" s="1" t="s">
        <v>547</v>
      </c>
      <c r="F60" s="1" t="s">
        <v>548</v>
      </c>
      <c r="G60" s="1" t="s">
        <v>549</v>
      </c>
      <c r="H60" s="1" t="s">
        <v>550</v>
      </c>
      <c r="I60" s="1" t="s">
        <v>551</v>
      </c>
      <c r="J60" s="1" t="s">
        <v>552</v>
      </c>
      <c r="K60" s="1" t="s">
        <v>24</v>
      </c>
      <c r="L60" s="1" t="s">
        <v>553</v>
      </c>
      <c r="M60" s="1" t="s">
        <v>554</v>
      </c>
    </row>
    <row r="61" s="1" customFormat="1" spans="1:13">
      <c r="A61" s="1" t="s">
        <v>400</v>
      </c>
      <c r="B61" s="1" t="s">
        <v>107</v>
      </c>
      <c r="C61" s="1" t="s">
        <v>16</v>
      </c>
      <c r="D61" s="1" t="s">
        <v>555</v>
      </c>
      <c r="E61" s="1" t="s">
        <v>556</v>
      </c>
      <c r="F61" s="1" t="s">
        <v>557</v>
      </c>
      <c r="G61" s="1" t="s">
        <v>558</v>
      </c>
      <c r="H61" s="1" t="s">
        <v>559</v>
      </c>
      <c r="I61" s="1" t="s">
        <v>560</v>
      </c>
      <c r="J61" s="1" t="s">
        <v>561</v>
      </c>
      <c r="K61" s="1" t="s">
        <v>45</v>
      </c>
      <c r="L61" s="1" t="s">
        <v>562</v>
      </c>
      <c r="M61" s="1" t="s">
        <v>563</v>
      </c>
    </row>
    <row r="62" s="1" customFormat="1" spans="1:13">
      <c r="A62" s="1" t="s">
        <v>400</v>
      </c>
      <c r="B62" s="1" t="s">
        <v>107</v>
      </c>
      <c r="C62" s="1" t="s">
        <v>16</v>
      </c>
      <c r="D62" s="1" t="s">
        <v>564</v>
      </c>
      <c r="E62" s="1" t="s">
        <v>565</v>
      </c>
      <c r="F62" s="1" t="s">
        <v>566</v>
      </c>
      <c r="G62" s="1" t="s">
        <v>567</v>
      </c>
      <c r="H62" s="1" t="s">
        <v>568</v>
      </c>
      <c r="I62" s="1" t="s">
        <v>569</v>
      </c>
      <c r="J62" s="1" t="s">
        <v>570</v>
      </c>
      <c r="K62" s="1" t="s">
        <v>24</v>
      </c>
      <c r="L62" s="1" t="s">
        <v>571</v>
      </c>
      <c r="M62" s="1" t="s">
        <v>572</v>
      </c>
    </row>
    <row r="63" s="1" customFormat="1" spans="1:13">
      <c r="A63" s="1" t="s">
        <v>400</v>
      </c>
      <c r="B63" s="1" t="s">
        <v>107</v>
      </c>
      <c r="C63" s="1" t="s">
        <v>16</v>
      </c>
      <c r="D63" s="1" t="s">
        <v>573</v>
      </c>
      <c r="E63" s="1" t="s">
        <v>574</v>
      </c>
      <c r="F63" s="1" t="s">
        <v>575</v>
      </c>
      <c r="G63" s="1" t="s">
        <v>576</v>
      </c>
      <c r="H63" s="1" t="s">
        <v>577</v>
      </c>
      <c r="I63" s="1" t="s">
        <v>578</v>
      </c>
      <c r="J63" s="1" t="s">
        <v>579</v>
      </c>
      <c r="K63" s="1" t="s">
        <v>45</v>
      </c>
      <c r="L63" s="1" t="s">
        <v>580</v>
      </c>
      <c r="M63" s="1" t="s">
        <v>581</v>
      </c>
    </row>
    <row r="64" s="1" customFormat="1" spans="1:13">
      <c r="A64" s="1" t="s">
        <v>400</v>
      </c>
      <c r="B64" s="1" t="s">
        <v>107</v>
      </c>
      <c r="C64" s="1" t="s">
        <v>16</v>
      </c>
      <c r="D64" s="1" t="s">
        <v>582</v>
      </c>
      <c r="E64" s="1" t="s">
        <v>583</v>
      </c>
      <c r="F64" s="1" t="s">
        <v>584</v>
      </c>
      <c r="G64" s="1" t="s">
        <v>585</v>
      </c>
      <c r="H64" s="1" t="s">
        <v>586</v>
      </c>
      <c r="I64" s="1" t="s">
        <v>587</v>
      </c>
      <c r="J64" s="1" t="s">
        <v>588</v>
      </c>
      <c r="K64" s="1" t="s">
        <v>45</v>
      </c>
      <c r="L64" s="1" t="s">
        <v>589</v>
      </c>
      <c r="M64" s="1" t="s">
        <v>590</v>
      </c>
    </row>
    <row r="65" s="1" customFormat="1" spans="1:13">
      <c r="A65" s="1" t="s">
        <v>400</v>
      </c>
      <c r="B65" s="1" t="s">
        <v>107</v>
      </c>
      <c r="C65" s="1" t="s">
        <v>16</v>
      </c>
      <c r="D65" s="1" t="s">
        <v>591</v>
      </c>
      <c r="E65" s="1" t="s">
        <v>592</v>
      </c>
      <c r="F65" s="1" t="s">
        <v>593</v>
      </c>
      <c r="G65" s="1" t="s">
        <v>594</v>
      </c>
      <c r="H65" s="1" t="s">
        <v>595</v>
      </c>
      <c r="I65" s="1" t="s">
        <v>596</v>
      </c>
      <c r="J65" s="1" t="s">
        <v>597</v>
      </c>
      <c r="K65" s="1" t="s">
        <v>45</v>
      </c>
      <c r="L65" s="1" t="s">
        <v>598</v>
      </c>
      <c r="M65" s="1" t="s">
        <v>599</v>
      </c>
    </row>
    <row r="66" s="1" customFormat="1" spans="1:13">
      <c r="A66" s="1" t="s">
        <v>400</v>
      </c>
      <c r="B66" s="1" t="s">
        <v>107</v>
      </c>
      <c r="C66" s="1" t="s">
        <v>16</v>
      </c>
      <c r="D66" s="1" t="s">
        <v>600</v>
      </c>
      <c r="E66" s="1" t="s">
        <v>601</v>
      </c>
      <c r="F66" s="1" t="s">
        <v>602</v>
      </c>
      <c r="G66" s="1" t="s">
        <v>603</v>
      </c>
      <c r="H66" s="1" t="s">
        <v>604</v>
      </c>
      <c r="I66" s="1" t="s">
        <v>605</v>
      </c>
      <c r="J66" s="1" t="s">
        <v>606</v>
      </c>
      <c r="K66" s="1" t="s">
        <v>24</v>
      </c>
      <c r="L66" s="1" t="s">
        <v>607</v>
      </c>
      <c r="M66" s="1" t="s">
        <v>608</v>
      </c>
    </row>
    <row r="67" s="1" customFormat="1" spans="1:13">
      <c r="A67" s="1" t="s">
        <v>400</v>
      </c>
      <c r="B67" s="1" t="s">
        <v>107</v>
      </c>
      <c r="C67" s="1" t="s">
        <v>16</v>
      </c>
      <c r="D67" s="1" t="s">
        <v>609</v>
      </c>
      <c r="E67" s="1" t="s">
        <v>610</v>
      </c>
      <c r="F67" s="1" t="s">
        <v>611</v>
      </c>
      <c r="G67" s="1" t="s">
        <v>612</v>
      </c>
      <c r="H67" s="1" t="s">
        <v>613</v>
      </c>
      <c r="I67" s="1" t="s">
        <v>614</v>
      </c>
      <c r="J67" s="1" t="s">
        <v>615</v>
      </c>
      <c r="K67" s="1" t="s">
        <v>24</v>
      </c>
      <c r="L67" s="1" t="s">
        <v>616</v>
      </c>
      <c r="M67" s="1" t="s">
        <v>617</v>
      </c>
    </row>
    <row r="68" s="1" customFormat="1" spans="1:13">
      <c r="A68" s="1" t="s">
        <v>400</v>
      </c>
      <c r="B68" s="1" t="s">
        <v>107</v>
      </c>
      <c r="C68" s="1" t="s">
        <v>16</v>
      </c>
      <c r="D68" s="1" t="s">
        <v>618</v>
      </c>
      <c r="E68" s="1" t="s">
        <v>619</v>
      </c>
      <c r="F68" s="1" t="s">
        <v>620</v>
      </c>
      <c r="G68" s="1" t="s">
        <v>621</v>
      </c>
      <c r="H68" s="1" t="s">
        <v>622</v>
      </c>
      <c r="I68" s="1" t="s">
        <v>623</v>
      </c>
      <c r="J68" s="1" t="s">
        <v>624</v>
      </c>
      <c r="K68" s="1" t="s">
        <v>24</v>
      </c>
      <c r="L68" s="1" t="s">
        <v>625</v>
      </c>
      <c r="M68" s="1" t="s">
        <v>626</v>
      </c>
    </row>
    <row r="69" s="1" customFormat="1" spans="1:13">
      <c r="A69" s="1" t="s">
        <v>400</v>
      </c>
      <c r="B69" s="1" t="s">
        <v>107</v>
      </c>
      <c r="C69" s="1" t="s">
        <v>16</v>
      </c>
      <c r="D69" s="1" t="s">
        <v>627</v>
      </c>
      <c r="E69" s="1" t="s">
        <v>628</v>
      </c>
      <c r="F69" s="1" t="s">
        <v>629</v>
      </c>
      <c r="G69" s="1" t="s">
        <v>630</v>
      </c>
      <c r="H69" s="1" t="s">
        <v>631</v>
      </c>
      <c r="I69" s="1" t="s">
        <v>632</v>
      </c>
      <c r="J69" s="1" t="s">
        <v>633</v>
      </c>
      <c r="K69" s="1" t="s">
        <v>24</v>
      </c>
      <c r="L69" s="1" t="s">
        <v>634</v>
      </c>
      <c r="M69" s="1" t="s">
        <v>635</v>
      </c>
    </row>
    <row r="70" s="1" customFormat="1" spans="1:13">
      <c r="A70" s="1" t="s">
        <v>400</v>
      </c>
      <c r="B70" s="1" t="s">
        <v>107</v>
      </c>
      <c r="C70" s="1" t="s">
        <v>16</v>
      </c>
      <c r="D70" s="1" t="s">
        <v>636</v>
      </c>
      <c r="E70" s="1" t="s">
        <v>637</v>
      </c>
      <c r="F70" s="1" t="s">
        <v>638</v>
      </c>
      <c r="G70" s="1" t="s">
        <v>639</v>
      </c>
      <c r="H70" s="1" t="s">
        <v>640</v>
      </c>
      <c r="I70" s="1" t="s">
        <v>641</v>
      </c>
      <c r="J70" s="1" t="s">
        <v>642</v>
      </c>
      <c r="K70" s="1" t="s">
        <v>24</v>
      </c>
      <c r="L70" s="1" t="s">
        <v>643</v>
      </c>
      <c r="M70" s="1" t="s">
        <v>644</v>
      </c>
    </row>
    <row r="71" s="1" customFormat="1" spans="1:13">
      <c r="A71" s="1" t="s">
        <v>400</v>
      </c>
      <c r="B71" s="1" t="s">
        <v>107</v>
      </c>
      <c r="C71" s="1" t="s">
        <v>16</v>
      </c>
      <c r="D71" s="1" t="s">
        <v>645</v>
      </c>
      <c r="E71" s="1" t="s">
        <v>646</v>
      </c>
      <c r="F71" s="1" t="s">
        <v>647</v>
      </c>
      <c r="G71" s="1" t="s">
        <v>648</v>
      </c>
      <c r="H71" s="1" t="s">
        <v>649</v>
      </c>
      <c r="I71" s="1" t="s">
        <v>650</v>
      </c>
      <c r="J71" s="1" t="s">
        <v>651</v>
      </c>
      <c r="K71" s="1" t="s">
        <v>24</v>
      </c>
      <c r="L71" s="1" t="s">
        <v>652</v>
      </c>
      <c r="M71" s="1" t="s">
        <v>653</v>
      </c>
    </row>
    <row r="72" s="1" customFormat="1" spans="1:13">
      <c r="A72" s="1" t="s">
        <v>400</v>
      </c>
      <c r="B72" s="1" t="s">
        <v>107</v>
      </c>
      <c r="C72" s="1" t="s">
        <v>16</v>
      </c>
      <c r="D72" s="1" t="s">
        <v>654</v>
      </c>
      <c r="E72" s="1" t="s">
        <v>655</v>
      </c>
      <c r="F72" s="1" t="s">
        <v>656</v>
      </c>
      <c r="G72" s="1" t="s">
        <v>657</v>
      </c>
      <c r="H72" s="1" t="s">
        <v>658</v>
      </c>
      <c r="I72" s="1" t="s">
        <v>659</v>
      </c>
      <c r="J72" s="1" t="s">
        <v>660</v>
      </c>
      <c r="K72" s="1" t="s">
        <v>45</v>
      </c>
      <c r="L72" s="1" t="s">
        <v>661</v>
      </c>
      <c r="M72" s="1" t="s">
        <v>662</v>
      </c>
    </row>
    <row r="73" s="1" customFormat="1" spans="1:13">
      <c r="A73" s="1" t="s">
        <v>400</v>
      </c>
      <c r="B73" s="1" t="s">
        <v>663</v>
      </c>
      <c r="C73" s="1" t="s">
        <v>16</v>
      </c>
      <c r="D73" s="1" t="s">
        <v>664</v>
      </c>
      <c r="E73" s="1" t="s">
        <v>665</v>
      </c>
      <c r="F73" s="1" t="s">
        <v>666</v>
      </c>
      <c r="G73" s="1" t="s">
        <v>667</v>
      </c>
      <c r="H73" s="1" t="s">
        <v>668</v>
      </c>
      <c r="I73" s="1" t="s">
        <v>669</v>
      </c>
      <c r="J73" s="1" t="s">
        <v>670</v>
      </c>
      <c r="K73" s="1" t="s">
        <v>24</v>
      </c>
      <c r="L73" s="1" t="s">
        <v>671</v>
      </c>
      <c r="M73" s="1" t="s">
        <v>672</v>
      </c>
    </row>
    <row r="74" s="1" customFormat="1" spans="1:13">
      <c r="A74" s="1" t="s">
        <v>400</v>
      </c>
      <c r="B74" s="1" t="s">
        <v>673</v>
      </c>
      <c r="C74" s="1" t="s">
        <v>16</v>
      </c>
      <c r="D74" s="1" t="s">
        <v>674</v>
      </c>
      <c r="E74" s="1" t="s">
        <v>675</v>
      </c>
      <c r="F74" s="1" t="s">
        <v>676</v>
      </c>
      <c r="G74" s="1" t="s">
        <v>677</v>
      </c>
      <c r="H74" s="1" t="s">
        <v>678</v>
      </c>
      <c r="I74" s="1" t="s">
        <v>679</v>
      </c>
      <c r="J74" s="1" t="s">
        <v>680</v>
      </c>
      <c r="K74" s="1" t="s">
        <v>45</v>
      </c>
      <c r="L74" s="1" t="s">
        <v>681</v>
      </c>
      <c r="M74" s="1" t="s">
        <v>682</v>
      </c>
    </row>
    <row r="75" s="1" customFormat="1" spans="1:13">
      <c r="A75" s="1" t="s">
        <v>400</v>
      </c>
      <c r="B75" s="1" t="s">
        <v>683</v>
      </c>
      <c r="C75" s="1" t="s">
        <v>16</v>
      </c>
      <c r="D75" s="1" t="s">
        <v>684</v>
      </c>
      <c r="E75" s="1" t="s">
        <v>685</v>
      </c>
      <c r="F75" s="1" t="s">
        <v>686</v>
      </c>
      <c r="G75" s="1" t="s">
        <v>687</v>
      </c>
      <c r="H75" s="1" t="s">
        <v>688</v>
      </c>
      <c r="I75" s="1" t="s">
        <v>689</v>
      </c>
      <c r="J75" s="1" t="s">
        <v>690</v>
      </c>
      <c r="K75" s="1" t="s">
        <v>24</v>
      </c>
      <c r="L75" s="1" t="s">
        <v>691</v>
      </c>
      <c r="M75" s="1" t="s">
        <v>692</v>
      </c>
    </row>
    <row r="76" s="1" customFormat="1" spans="1:13">
      <c r="A76" s="1" t="s">
        <v>400</v>
      </c>
      <c r="B76" s="1" t="s">
        <v>693</v>
      </c>
      <c r="C76" s="1" t="s">
        <v>16</v>
      </c>
      <c r="D76" s="1" t="s">
        <v>694</v>
      </c>
      <c r="E76" s="1" t="s">
        <v>693</v>
      </c>
      <c r="F76" s="1" t="s">
        <v>695</v>
      </c>
      <c r="G76" s="1" t="s">
        <v>696</v>
      </c>
      <c r="H76" s="1" t="s">
        <v>697</v>
      </c>
      <c r="I76" s="1" t="s">
        <v>698</v>
      </c>
      <c r="J76" s="1" t="s">
        <v>699</v>
      </c>
      <c r="K76" s="1" t="s">
        <v>24</v>
      </c>
      <c r="L76" s="1" t="s">
        <v>700</v>
      </c>
      <c r="M76" s="1" t="s">
        <v>701</v>
      </c>
    </row>
    <row r="77" s="1" customFormat="1" spans="1:13">
      <c r="A77" s="1" t="s">
        <v>400</v>
      </c>
      <c r="B77" s="1" t="s">
        <v>702</v>
      </c>
      <c r="C77" s="1" t="s">
        <v>16</v>
      </c>
      <c r="D77" s="1" t="s">
        <v>703</v>
      </c>
      <c r="E77" s="1" t="s">
        <v>704</v>
      </c>
      <c r="F77" s="1" t="s">
        <v>705</v>
      </c>
      <c r="G77" s="1" t="s">
        <v>706</v>
      </c>
      <c r="H77" s="1" t="s">
        <v>707</v>
      </c>
      <c r="I77" s="1" t="s">
        <v>708</v>
      </c>
      <c r="J77" s="1" t="s">
        <v>709</v>
      </c>
      <c r="K77" s="1" t="s">
        <v>45</v>
      </c>
      <c r="L77" s="1" t="s">
        <v>710</v>
      </c>
      <c r="M77" s="1" t="s">
        <v>711</v>
      </c>
    </row>
    <row r="78" s="1" customFormat="1" spans="1:13">
      <c r="A78" s="1" t="s">
        <v>400</v>
      </c>
      <c r="B78" s="1" t="s">
        <v>712</v>
      </c>
      <c r="C78" s="1" t="s">
        <v>16</v>
      </c>
      <c r="D78" s="1" t="s">
        <v>713</v>
      </c>
      <c r="E78" s="1" t="s">
        <v>714</v>
      </c>
      <c r="F78" s="1" t="s">
        <v>715</v>
      </c>
      <c r="G78" s="1" t="s">
        <v>716</v>
      </c>
      <c r="H78" s="1" t="s">
        <v>717</v>
      </c>
      <c r="I78" s="1" t="s">
        <v>718</v>
      </c>
      <c r="J78" s="1" t="s">
        <v>719</v>
      </c>
      <c r="K78" s="1" t="s">
        <v>24</v>
      </c>
      <c r="L78" s="1" t="s">
        <v>720</v>
      </c>
      <c r="M78" s="1" t="s">
        <v>721</v>
      </c>
    </row>
    <row r="79" s="1" customFormat="1" spans="1:13">
      <c r="A79" s="1" t="s">
        <v>400</v>
      </c>
      <c r="B79" s="1" t="s">
        <v>722</v>
      </c>
      <c r="C79" s="1" t="s">
        <v>16</v>
      </c>
      <c r="D79" s="1" t="s">
        <v>723</v>
      </c>
      <c r="E79" s="1" t="s">
        <v>724</v>
      </c>
      <c r="F79" s="1" t="s">
        <v>725</v>
      </c>
      <c r="G79" s="1" t="s">
        <v>726</v>
      </c>
      <c r="H79" s="1" t="s">
        <v>727</v>
      </c>
      <c r="I79" s="1" t="s">
        <v>728</v>
      </c>
      <c r="J79" s="1" t="s">
        <v>729</v>
      </c>
      <c r="K79" s="1" t="s">
        <v>45</v>
      </c>
      <c r="L79" s="1" t="s">
        <v>730</v>
      </c>
      <c r="M79" s="1" t="s">
        <v>731</v>
      </c>
    </row>
    <row r="80" s="1" customFormat="1" spans="1:13">
      <c r="A80" s="1" t="s">
        <v>400</v>
      </c>
      <c r="B80" s="1" t="s">
        <v>732</v>
      </c>
      <c r="C80" s="1" t="s">
        <v>16</v>
      </c>
      <c r="D80" s="1" t="s">
        <v>733</v>
      </c>
      <c r="E80" s="1" t="s">
        <v>734</v>
      </c>
      <c r="F80" s="1" t="s">
        <v>735</v>
      </c>
      <c r="G80" s="1" t="s">
        <v>736</v>
      </c>
      <c r="H80" s="1" t="s">
        <v>737</v>
      </c>
      <c r="I80" s="1" t="s">
        <v>738</v>
      </c>
      <c r="J80" s="1" t="s">
        <v>739</v>
      </c>
      <c r="K80" s="1" t="s">
        <v>24</v>
      </c>
      <c r="L80" s="1" t="s">
        <v>740</v>
      </c>
      <c r="M80" s="1" t="s">
        <v>741</v>
      </c>
    </row>
    <row r="81" s="1" customFormat="1" spans="1:13">
      <c r="A81" s="1" t="s">
        <v>400</v>
      </c>
      <c r="B81" s="1" t="s">
        <v>742</v>
      </c>
      <c r="C81" s="1" t="s">
        <v>16</v>
      </c>
      <c r="D81" s="1" t="s">
        <v>743</v>
      </c>
      <c r="E81" s="1" t="s">
        <v>744</v>
      </c>
      <c r="F81" s="1" t="s">
        <v>745</v>
      </c>
      <c r="G81" s="1" t="s">
        <v>746</v>
      </c>
      <c r="H81" s="1" t="s">
        <v>747</v>
      </c>
      <c r="I81" s="1" t="s">
        <v>748</v>
      </c>
      <c r="J81" s="1" t="s">
        <v>749</v>
      </c>
      <c r="K81" s="1" t="s">
        <v>24</v>
      </c>
      <c r="L81" s="1" t="s">
        <v>750</v>
      </c>
      <c r="M81" s="1" t="s">
        <v>751</v>
      </c>
    </row>
    <row r="82" s="1" customFormat="1" spans="1:13">
      <c r="A82" s="1" t="s">
        <v>400</v>
      </c>
      <c r="B82" s="1" t="s">
        <v>752</v>
      </c>
      <c r="C82" s="1" t="s">
        <v>16</v>
      </c>
      <c r="D82" s="1" t="s">
        <v>753</v>
      </c>
      <c r="E82" s="1" t="s">
        <v>754</v>
      </c>
      <c r="F82" s="1" t="s">
        <v>755</v>
      </c>
      <c r="G82" s="1" t="s">
        <v>756</v>
      </c>
      <c r="H82" s="1" t="s">
        <v>757</v>
      </c>
      <c r="I82" s="1" t="s">
        <v>758</v>
      </c>
      <c r="J82" s="1" t="s">
        <v>759</v>
      </c>
      <c r="K82" s="1" t="s">
        <v>45</v>
      </c>
      <c r="L82" s="1" t="s">
        <v>760</v>
      </c>
      <c r="M82" s="1" t="s">
        <v>761</v>
      </c>
    </row>
    <row r="83" s="1" customFormat="1" spans="1:13">
      <c r="A83" s="1" t="s">
        <v>400</v>
      </c>
      <c r="B83" s="1" t="s">
        <v>762</v>
      </c>
      <c r="C83" s="1" t="s">
        <v>16</v>
      </c>
      <c r="D83" s="1" t="s">
        <v>763</v>
      </c>
      <c r="E83" s="1" t="s">
        <v>764</v>
      </c>
      <c r="F83" s="1" t="s">
        <v>765</v>
      </c>
      <c r="G83" s="1" t="s">
        <v>766</v>
      </c>
      <c r="H83" s="1" t="s">
        <v>767</v>
      </c>
      <c r="I83" s="1" t="s">
        <v>768</v>
      </c>
      <c r="J83" s="1" t="s">
        <v>769</v>
      </c>
      <c r="K83" s="1" t="s">
        <v>45</v>
      </c>
      <c r="L83" s="1" t="s">
        <v>770</v>
      </c>
      <c r="M83" s="1" t="s">
        <v>771</v>
      </c>
    </row>
    <row r="84" s="1" customFormat="1" spans="1:13">
      <c r="A84" s="1" t="s">
        <v>400</v>
      </c>
      <c r="B84" s="1" t="s">
        <v>772</v>
      </c>
      <c r="C84" s="1" t="s">
        <v>16</v>
      </c>
      <c r="D84" s="1" t="s">
        <v>773</v>
      </c>
      <c r="E84" s="1" t="s">
        <v>774</v>
      </c>
      <c r="F84" s="1" t="s">
        <v>775</v>
      </c>
      <c r="G84" s="1" t="s">
        <v>776</v>
      </c>
      <c r="H84" s="1" t="s">
        <v>777</v>
      </c>
      <c r="I84" s="1" t="s">
        <v>778</v>
      </c>
      <c r="J84" s="1" t="s">
        <v>779</v>
      </c>
      <c r="K84" s="1" t="s">
        <v>45</v>
      </c>
      <c r="L84" s="1" t="s">
        <v>780</v>
      </c>
      <c r="M84" s="1" t="s">
        <v>781</v>
      </c>
    </row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词素导入模板_20251130002819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2025-11-29T16:28:00Z</dcterms:created>
  <dcterms:modified xsi:type="dcterms:W3CDTF">2025-11-29T16:30:46Z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BA8AC4C552094A0E83272E5182072B8E_12</vt:lpwstr>
  </property>
  <property fmtid="{D5CDD505-2E9C-101B-9397-08002B2CF9AE}" pid="5" name="KSOProductBuildVer">
    <vt:lpwstr>2052-12.1.0.23542</vt:lpwstr>
  </property>
</Properties>
</file>